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W:\SERVIZI ASUFC\PRONTO SOCCORSO ALTRI PP.OO\FC25SER001\3. INDIZIONE\OFFERTA\"/>
    </mc:Choice>
  </mc:AlternateContent>
  <xr:revisionPtr revIDLastSave="0" documentId="13_ncr:1_{B444CD03-67A0-411C-88B3-E427FA89CD50}" xr6:coauthVersionLast="47" xr6:coauthVersionMax="47" xr10:uidLastSave="{00000000-0000-0000-0000-000000000000}"/>
  <bookViews>
    <workbookView xWindow="28680" yWindow="3480" windowWidth="29040" windowHeight="15840" xr2:uid="{7BA14947-F2DF-4618-A113-EEB2595ABFF7}"/>
  </bookViews>
  <sheets>
    <sheet name="Allegato 12.5 -E5 - Lotto 5" sheetId="1" r:id="rId1"/>
  </sheets>
  <definedNames>
    <definedName name="_xlnm.Print_Area" localSheetId="0">'Allegato 12.5 -E5 - Lotto 5'!$A$20:$Y$41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32" i="1" l="1"/>
  <c r="Q29" i="1" l="1"/>
  <c r="V29" i="1" s="1"/>
  <c r="T29" i="1" l="1"/>
  <c r="F78" i="1"/>
  <c r="H25" i="1"/>
  <c r="G25" i="1"/>
  <c r="F25" i="1"/>
  <c r="P25" i="1" s="1"/>
  <c r="T25" i="1" s="1"/>
  <c r="L24" i="1"/>
  <c r="O24" i="1" l="1"/>
  <c r="N24" i="1"/>
  <c r="P24" i="1" s="1"/>
  <c r="T24" i="1" s="1"/>
  <c r="K27" i="1"/>
  <c r="J27" i="1"/>
  <c r="I27" i="1"/>
  <c r="E23" i="1"/>
  <c r="D23" i="1"/>
  <c r="C23" i="1"/>
  <c r="P27" i="1" l="1"/>
  <c r="T27" i="1" s="1"/>
  <c r="P23" i="1"/>
  <c r="T23" i="1" s="1"/>
  <c r="T30" i="1" s="1"/>
  <c r="V25" i="1"/>
  <c r="V24" i="1"/>
  <c r="V27" i="1" l="1"/>
  <c r="V23" i="1"/>
  <c r="V30" i="1" l="1"/>
</calcChain>
</file>

<file path=xl/sharedStrings.xml><?xml version="1.0" encoding="utf-8"?>
<sst xmlns="http://schemas.openxmlformats.org/spreadsheetml/2006/main" count="72" uniqueCount="66">
  <si>
    <t>SERVIZI SANITARI RICHIESTI</t>
  </si>
  <si>
    <t>FABBISOGNO PREVISTO / 12 mesi</t>
  </si>
  <si>
    <t>BASE D'ASTA</t>
  </si>
  <si>
    <t>OFFERTA LOTTO 5</t>
  </si>
  <si>
    <t>TOTALE BASE D'ASTA (12 MES)</t>
  </si>
  <si>
    <r>
      <t xml:space="preserve">BASE D'ASTA NON SUPERABILE                     </t>
    </r>
    <r>
      <rPr>
        <b/>
        <sz val="12"/>
        <color indexed="10"/>
        <rFont val="Calibri"/>
        <family val="2"/>
      </rPr>
      <t/>
    </r>
  </si>
  <si>
    <t>QUOTAZIONE ALTRE REPERIBILITA' 
(quotazione non considerata ai fini della valutazione economica)</t>
  </si>
  <si>
    <r>
      <rPr>
        <b/>
        <u/>
        <sz val="12"/>
        <color indexed="8"/>
        <rFont val="Calibri"/>
        <family val="2"/>
        <scheme val="minor"/>
      </rPr>
      <t xml:space="preserve">PERSONALE MEDICO DI PS </t>
    </r>
    <r>
      <rPr>
        <sz val="12"/>
        <color indexed="8"/>
        <rFont val="Calibri"/>
        <family val="2"/>
        <scheme val="minor"/>
      </rPr>
      <t xml:space="preserve">
All'operatore economico aggiudicatario potrà essere richiesto di eseguire il servizio di medicalizzazione durante il trasporto intraospedaliero di pazienti evolutivi ed instabili dal Pronto Soccorso di Latisana prevalentemente per centralizzazione verso il presodio HUB, in regime di reperibilità notturna , H12 (20:00-08:00), nei limiti degli importi in opzione</t>
    </r>
  </si>
  <si>
    <t>DICHIARA INOLTRE</t>
  </si>
  <si>
    <t>N. unità di persone</t>
  </si>
  <si>
    <t>Livello</t>
  </si>
  <si>
    <t>Qualifica</t>
  </si>
  <si>
    <t>N. ore annuo di lavoro</t>
  </si>
  <si>
    <t>Costo orario</t>
  </si>
  <si>
    <t>Totale costo annuo per livello</t>
  </si>
  <si>
    <t>€</t>
  </si>
  <si>
    <t>Totale complessivo costo personale al netto di spese generali e utili</t>
  </si>
  <si>
    <t>Voci di prezzo:</t>
  </si>
  <si>
    <t>Servizi sanitari (12 mesi)</t>
  </si>
  <si>
    <t>costi industriali</t>
  </si>
  <si>
    <t>costi generali</t>
  </si>
  <si>
    <t>costi della manodopera</t>
  </si>
  <si>
    <t>Costi attrezzature (quote ammortamento)</t>
  </si>
  <si>
    <t>costi per le spese per la salute e sicurezza dei lavoratori per il rischio specifico, valutati dal datore di lavoro (Operatore economico partecipante)</t>
  </si>
  <si>
    <t>costi per la formazione del personale</t>
  </si>
  <si>
    <t>… (eventuali altri costi diretti o indiretti)</t>
  </si>
  <si>
    <t>utili di impresa</t>
  </si>
  <si>
    <t>oneri della sicurezza in relazione ai rischi interferenziali, valutati dalla Stazione Appaltante non soggetti a ribasso (ove previsti da ASU FC)</t>
  </si>
  <si>
    <t>Tabella A</t>
  </si>
  <si>
    <t>Tabella B</t>
  </si>
  <si>
    <t>*L'importo dei costi della manodopera deve coincidere con il totale complessivo di cui alla Tabella A</t>
  </si>
  <si>
    <t>IMPORTO TOTALE OFFERTO 
per 12 MESI 
in cifre 
(IVA esclusa)</t>
  </si>
  <si>
    <t>PERSONALE DI SUPPORTO ALLE ATTIVITA' DI PS 
(Operatori Socio Sanitari)</t>
  </si>
  <si>
    <t>PERSONALE MEDICO
ALTRI SERVIZI MEDICI</t>
  </si>
  <si>
    <t>PERSONALE MEDICO 
DI PRONTO SOCCORSO</t>
  </si>
  <si>
    <t>PERSONALE INFERMIERISTICO 
DI PRONTO SOCCORSO</t>
  </si>
  <si>
    <t>PERSONALE MEDICO 
ALTRI SERVIZI MEDICI</t>
  </si>
  <si>
    <r>
      <t xml:space="preserve">Voce d.1
</t>
    </r>
    <r>
      <rPr>
        <b/>
        <u/>
        <sz val="11"/>
        <rFont val="Calibri"/>
        <family val="2"/>
        <scheme val="minor"/>
      </rPr>
      <t xml:space="preserve">Sala Gessi 
</t>
    </r>
    <r>
      <rPr>
        <b/>
        <sz val="11"/>
        <rFont val="Calibri"/>
        <family val="2"/>
        <scheme val="minor"/>
      </rPr>
      <t>H 12 - Lunedì-Sabato
(08:00-20:00) 
B</t>
    </r>
    <r>
      <rPr>
        <b/>
        <u/>
        <sz val="11"/>
        <rFont val="Calibri"/>
        <family val="2"/>
        <scheme val="minor"/>
      </rPr>
      <t xml:space="preserve">assa Stagione </t>
    </r>
    <r>
      <rPr>
        <b/>
        <sz val="11"/>
        <rFont val="Calibri"/>
        <family val="2"/>
        <scheme val="minor"/>
      </rPr>
      <t xml:space="preserve">
(Ottobre-Marzo)</t>
    </r>
  </si>
  <si>
    <r>
      <t xml:space="preserve">Voce d.3
</t>
    </r>
    <r>
      <rPr>
        <b/>
        <u/>
        <sz val="11"/>
        <rFont val="Calibri"/>
        <family val="2"/>
        <scheme val="minor"/>
      </rPr>
      <t xml:space="preserve">Sala Gessi </t>
    </r>
    <r>
      <rPr>
        <b/>
        <sz val="11"/>
        <rFont val="Calibri"/>
        <family val="2"/>
        <scheme val="minor"/>
      </rPr>
      <t xml:space="preserve">
H 12 - 7/7 
(08:00-20:00) 
</t>
    </r>
    <r>
      <rPr>
        <b/>
        <u/>
        <sz val="11"/>
        <rFont val="Calibri"/>
        <family val="2"/>
        <scheme val="minor"/>
      </rPr>
      <t xml:space="preserve">Alta Stagione </t>
    </r>
  </si>
  <si>
    <r>
      <t xml:space="preserve">Voce e
</t>
    </r>
    <r>
      <rPr>
        <b/>
        <u/>
        <sz val="11"/>
        <rFont val="Calibri"/>
        <family val="2"/>
        <scheme val="minor"/>
      </rPr>
      <t xml:space="preserve">Ambulatorio di 
Radiologia </t>
    </r>
    <r>
      <rPr>
        <b/>
        <sz val="11"/>
        <rFont val="Calibri"/>
        <family val="2"/>
        <scheme val="minor"/>
      </rPr>
      <t xml:space="preserve">
H24 - 7/7</t>
    </r>
  </si>
  <si>
    <r>
      <t xml:space="preserve">Voce a.1 
</t>
    </r>
    <r>
      <rPr>
        <b/>
        <u/>
        <sz val="11"/>
        <rFont val="Calibri"/>
        <family val="2"/>
        <scheme val="minor"/>
      </rPr>
      <t xml:space="preserve">1 Ambulatorio di PS </t>
    </r>
    <r>
      <rPr>
        <b/>
        <sz val="11"/>
        <rFont val="Calibri"/>
        <family val="2"/>
        <scheme val="minor"/>
      </rPr>
      <t xml:space="preserve">
H 24 - 7/7</t>
    </r>
  </si>
  <si>
    <r>
      <t xml:space="preserve">Voce a.2 
</t>
    </r>
    <r>
      <rPr>
        <b/>
        <u/>
        <sz val="11"/>
        <rFont val="Calibri"/>
        <family val="2"/>
        <scheme val="minor"/>
      </rPr>
      <t xml:space="preserve">1 Ambulatorio di PS </t>
    </r>
    <r>
      <rPr>
        <b/>
        <sz val="11"/>
        <rFont val="Calibri"/>
        <family val="2"/>
        <scheme val="minor"/>
      </rPr>
      <t xml:space="preserve">
H 6 - 7/7 
</t>
    </r>
    <r>
      <rPr>
        <b/>
        <u/>
        <sz val="11"/>
        <rFont val="Calibri"/>
        <family val="2"/>
        <scheme val="minor"/>
      </rPr>
      <t xml:space="preserve">Servizio standard </t>
    </r>
    <r>
      <rPr>
        <b/>
        <sz val="11"/>
        <rFont val="Calibri"/>
        <family val="2"/>
        <scheme val="minor"/>
      </rPr>
      <t xml:space="preserve">
(8:00-14:00) </t>
    </r>
  </si>
  <si>
    <r>
      <t xml:space="preserve">Voce a.2.1
</t>
    </r>
    <r>
      <rPr>
        <b/>
        <u/>
        <sz val="11"/>
        <rFont val="Calibri"/>
        <family val="2"/>
        <scheme val="minor"/>
      </rPr>
      <t>Servizio aggiuntivo</t>
    </r>
    <r>
      <rPr>
        <b/>
        <sz val="11"/>
        <rFont val="Calibri"/>
        <family val="2"/>
        <scheme val="minor"/>
      </rPr>
      <t xml:space="preserve">
H 6 - 7/7
 (18:00-24:00) 
Alta Stagione 
</t>
    </r>
  </si>
  <si>
    <t>PRONTO SOCCORSO SEDE DI LATISANA</t>
  </si>
  <si>
    <t>SALA GESSI SEDE DI LATISANA</t>
  </si>
  <si>
    <t>RADIOLOGIA SEDE DI LATISANA</t>
  </si>
  <si>
    <t>B) ONERI DUVRI non ribassabili</t>
  </si>
  <si>
    <t xml:space="preserve">(A+B) IMPORTO COMPLESSIVO OFFERTO per 12 MESI 
(IVA esclusa)                               </t>
  </si>
  <si>
    <t>IMPORTO UNITARIO OFFERTO 
in cifre 
(IVA esclusa)</t>
  </si>
  <si>
    <r>
      <t xml:space="preserve">Voce d.2
</t>
    </r>
    <r>
      <rPr>
        <b/>
        <u/>
        <sz val="11"/>
        <rFont val="Calibri"/>
        <family val="2"/>
        <scheme val="minor"/>
      </rPr>
      <t xml:space="preserve">Sala Gessi </t>
    </r>
    <r>
      <rPr>
        <b/>
        <sz val="11"/>
        <rFont val="Calibri"/>
        <family val="2"/>
        <scheme val="minor"/>
      </rPr>
      <t xml:space="preserve">
reperibilità Domenica
(08:00-20:00) 
</t>
    </r>
    <r>
      <rPr>
        <b/>
        <u/>
        <sz val="11"/>
        <rFont val="Calibri"/>
        <family val="2"/>
        <scheme val="minor"/>
      </rPr>
      <t xml:space="preserve">Bassa Stagione 
</t>
    </r>
    <r>
      <rPr>
        <b/>
        <sz val="11"/>
        <rFont val="Calibri"/>
        <family val="2"/>
        <scheme val="minor"/>
      </rPr>
      <t>(Ottobre-Marzo)</t>
    </r>
  </si>
  <si>
    <r>
      <t xml:space="preserve">A) IMPORTO COMPLESSIVO OFFERTO PER 12 MESI 
(IVA esclusa)       
</t>
    </r>
    <r>
      <rPr>
        <b/>
        <u/>
        <sz val="10"/>
        <color rgb="FFFF0000"/>
        <rFont val="Calibri"/>
        <family val="2"/>
        <scheme val="minor"/>
      </rPr>
      <t>(IMPORTO DA INSERIRE IN PIATTAFORMA)</t>
    </r>
  </si>
  <si>
    <t>*Cella T30 = T28 + T29</t>
  </si>
  <si>
    <t>FABBISOGNO TOTALE
(ESPRESSO IN ORE)</t>
  </si>
  <si>
    <t>FABBISOGNO TOTALE
(QUANTITA')</t>
  </si>
  <si>
    <t>Voce b.1
2 H 24 - 7/7</t>
  </si>
  <si>
    <r>
      <t xml:space="preserve">Voce b.2 
1 H 6 - 7/7 
</t>
    </r>
    <r>
      <rPr>
        <b/>
        <u/>
        <sz val="11"/>
        <rFont val="Calibri"/>
        <family val="2"/>
        <scheme val="minor"/>
      </rPr>
      <t xml:space="preserve">Servizio standard </t>
    </r>
    <r>
      <rPr>
        <b/>
        <sz val="11"/>
        <rFont val="Calibri"/>
        <family val="2"/>
        <scheme val="minor"/>
      </rPr>
      <t xml:space="preserve">
(8:00-14:00) </t>
    </r>
  </si>
  <si>
    <r>
      <t xml:space="preserve">Voce b.2.1
1 H 6 - 7/7
</t>
    </r>
    <r>
      <rPr>
        <b/>
        <u/>
        <sz val="11"/>
        <rFont val="Calibri"/>
        <family val="2"/>
        <scheme val="minor"/>
      </rPr>
      <t>Servizio aggiuntivo</t>
    </r>
    <r>
      <rPr>
        <b/>
        <sz val="11"/>
        <rFont val="Calibri"/>
        <family val="2"/>
        <scheme val="minor"/>
      </rPr>
      <t xml:space="preserve">
(18:00-24:00) 
Alta Stagione 
</t>
    </r>
  </si>
  <si>
    <t>Voce c.1
1 H 24 - 7/7</t>
  </si>
  <si>
    <r>
      <t xml:space="preserve">Voce c.2 
1 H 6 - 7/7 
</t>
    </r>
    <r>
      <rPr>
        <b/>
        <u/>
        <sz val="11"/>
        <rFont val="Calibri"/>
        <family val="2"/>
        <scheme val="minor"/>
      </rPr>
      <t xml:space="preserve">Servizio standard </t>
    </r>
    <r>
      <rPr>
        <b/>
        <sz val="11"/>
        <rFont val="Calibri"/>
        <family val="2"/>
        <scheme val="minor"/>
      </rPr>
      <t xml:space="preserve">
(8:00-14:00) </t>
    </r>
  </si>
  <si>
    <r>
      <t xml:space="preserve">Voce c.2.1
1 H 6 - 7/7
</t>
    </r>
    <r>
      <rPr>
        <b/>
        <u/>
        <sz val="11"/>
        <rFont val="Calibri"/>
        <family val="2"/>
        <scheme val="minor"/>
      </rPr>
      <t>Servizio aggiuntivo</t>
    </r>
    <r>
      <rPr>
        <b/>
        <sz val="11"/>
        <rFont val="Calibri"/>
        <family val="2"/>
        <scheme val="minor"/>
      </rPr>
      <t xml:space="preserve">
(18:00-24:00) 
Alta Stagione </t>
    </r>
  </si>
  <si>
    <t xml:space="preserve">IMPORTO UNITARIO 
</t>
  </si>
  <si>
    <t xml:space="preserve">IMPORTO TOTALE </t>
  </si>
  <si>
    <t>PREZZO ORARIO DEL SETTORE 
SOCIO-SANITARIO ASSISTENZIALE</t>
  </si>
  <si>
    <t xml:space="preserve">PREZZO SINGOLA REPERIBILITA' </t>
  </si>
  <si>
    <r>
      <rPr>
        <b/>
        <sz val="12"/>
        <color indexed="8"/>
        <rFont val="Calibri"/>
        <family val="2"/>
        <scheme val="minor"/>
      </rPr>
      <t>NORMATIVA VIGENTE
PREZZO ORARIO DI CUI ALLA TABELLA A
DM 17 Giugno 2024</t>
    </r>
    <r>
      <rPr>
        <sz val="12"/>
        <color indexed="8"/>
        <rFont val="Calibri"/>
        <family val="2"/>
        <scheme val="minor"/>
      </rPr>
      <t xml:space="preserve">
</t>
    </r>
    <r>
      <rPr>
        <b/>
        <u/>
        <sz val="12"/>
        <color rgb="FFFF0000"/>
        <rFont val="Calibri"/>
        <family val="2"/>
        <scheme val="minor"/>
      </rPr>
      <t>- importi a base d'asta non superabili</t>
    </r>
  </si>
  <si>
    <t>* importo a base d'asta non superabile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</si>
</sst>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quot;_-;\-* #,##0.00\ &quot;€&quot;_-;_-* &quot;-&quot;??\ &quot;€&quot;_-;_-@_-"/>
    <numFmt numFmtId="43" formatCode="_-* #,##0.00_-;\-* #,##0.00_-;_-* &quot;-&quot;??_-;_-@_-"/>
    <numFmt numFmtId="164" formatCode="_-* #,##0_-;\-* #,##0_-;_-* &quot;-&quot;??_-;_-@_-"/>
    <numFmt numFmtId="165" formatCode="_-&quot;€&quot;\ * #,##0.00_-;\-&quot;€&quot;\ * #,##0.00_-;_-&quot;€&quot;\ * &quot;-&quot;??_-;_-@_-"/>
    <numFmt numFmtId="166" formatCode="&quot;€&quot;\ #,##0.00;[Red]\-&quot;€&quot;\ #,##0.00"/>
    <numFmt numFmtId="167" formatCode="_-[$€-2]\ * #,##0.00_-;\-[$€-2]\ * #,##0.00_-;_-[$€-2]\ * &quot;-&quot;??_-;_-@_-"/>
    <numFmt numFmtId="168" formatCode="&quot;€&quot;\ #,##0.00"/>
    <numFmt numFmtId="169" formatCode="[$€-2]\ #,##0.00;[Red]\-[$€-2]\ #,##0.00"/>
    <numFmt numFmtId="170" formatCode="_-* #,##0.0000\ &quot;€&quot;_-;\-* #,##0.0000\ &quot;€&quot;_-;_-* &quot;-&quot;??\ &quot;€&quot;_-;_-@_-"/>
  </numFmts>
  <fonts count="23" x14ac:knownFonts="1">
    <font>
      <sz val="11"/>
      <color theme="1"/>
      <name val="Calibri"/>
      <family val="2"/>
      <scheme val="minor"/>
    </font>
    <font>
      <sz val="12"/>
      <color theme="1"/>
      <name val="Calibri"/>
      <family val="2"/>
      <scheme val="minor"/>
    </font>
    <font>
      <b/>
      <sz val="12"/>
      <name val="Calibri"/>
      <family val="2"/>
      <scheme val="minor"/>
    </font>
    <font>
      <b/>
      <sz val="12"/>
      <color rgb="FFFF0000"/>
      <name val="Calibri"/>
      <family val="2"/>
      <scheme val="minor"/>
    </font>
    <font>
      <sz val="12"/>
      <name val="Calibri"/>
      <family val="2"/>
      <scheme val="minor"/>
    </font>
    <font>
      <sz val="12"/>
      <color indexed="8"/>
      <name val="Calibri"/>
      <family val="2"/>
      <scheme val="minor"/>
    </font>
    <font>
      <b/>
      <sz val="12"/>
      <color indexed="8"/>
      <name val="Calibri"/>
      <family val="2"/>
      <scheme val="minor"/>
    </font>
    <font>
      <sz val="11"/>
      <color indexed="8"/>
      <name val="Calibri"/>
      <family val="2"/>
    </font>
    <font>
      <sz val="12"/>
      <color rgb="FFFF0000"/>
      <name val="Calibri"/>
      <family val="2"/>
      <scheme val="minor"/>
    </font>
    <font>
      <b/>
      <sz val="12"/>
      <color theme="1"/>
      <name val="Calibri"/>
      <family val="2"/>
      <scheme val="minor"/>
    </font>
    <font>
      <b/>
      <sz val="12"/>
      <color indexed="10"/>
      <name val="Calibri"/>
      <family val="2"/>
    </font>
    <font>
      <b/>
      <u/>
      <sz val="12"/>
      <color indexed="8"/>
      <name val="Calibri"/>
      <family val="2"/>
      <scheme val="minor"/>
    </font>
    <font>
      <b/>
      <sz val="12"/>
      <color rgb="FF00000A"/>
      <name val="Calibri"/>
      <family val="2"/>
      <scheme val="minor"/>
    </font>
    <font>
      <sz val="12"/>
      <color rgb="FF00000A"/>
      <name val="Calibri"/>
      <family val="2"/>
      <scheme val="minor"/>
    </font>
    <font>
      <i/>
      <sz val="12"/>
      <color theme="1"/>
      <name val="Calibri"/>
      <family val="2"/>
      <scheme val="minor"/>
    </font>
    <font>
      <b/>
      <sz val="11"/>
      <name val="Calibri"/>
      <family val="2"/>
      <scheme val="minor"/>
    </font>
    <font>
      <b/>
      <u/>
      <sz val="11"/>
      <name val="Calibri"/>
      <family val="2"/>
      <scheme val="minor"/>
    </font>
    <font>
      <sz val="11"/>
      <name val="Calibri"/>
      <family val="2"/>
      <scheme val="minor"/>
    </font>
    <font>
      <b/>
      <sz val="14"/>
      <name val="Calibri"/>
      <family val="2"/>
      <scheme val="minor"/>
    </font>
    <font>
      <b/>
      <sz val="14"/>
      <color rgb="FFFF0000"/>
      <name val="Calibri"/>
      <family val="2"/>
      <scheme val="minor"/>
    </font>
    <font>
      <b/>
      <u val="singleAccounting"/>
      <sz val="12"/>
      <name val="Calibri"/>
      <family val="2"/>
      <scheme val="minor"/>
    </font>
    <font>
      <b/>
      <u/>
      <sz val="10"/>
      <color rgb="FFFF0000"/>
      <name val="Calibri"/>
      <family val="2"/>
      <scheme val="minor"/>
    </font>
    <font>
      <b/>
      <u/>
      <sz val="12"/>
      <color rgb="FFFF0000"/>
      <name val="Calibri"/>
      <family val="2"/>
      <scheme val="minor"/>
    </font>
  </fonts>
  <fills count="5">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style="medium">
        <color rgb="FF000000"/>
      </left>
      <right style="medium">
        <color rgb="FF000000"/>
      </right>
      <top style="medium">
        <color indexed="64"/>
      </top>
      <bottom style="medium">
        <color rgb="FF000000"/>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43" fontId="7" fillId="0" borderId="0" applyFont="0" applyFill="0" applyBorder="0" applyAlignment="0" applyProtection="0"/>
    <xf numFmtId="165" fontId="7" fillId="0" borderId="0" applyFont="0" applyFill="0" applyBorder="0" applyAlignment="0" applyProtection="0"/>
  </cellStyleXfs>
  <cellXfs count="126">
    <xf numFmtId="0" fontId="0" fillId="0" borderId="0" xfId="0"/>
    <xf numFmtId="0" fontId="1" fillId="0" borderId="0" xfId="0" applyFont="1" applyAlignment="1"/>
    <xf numFmtId="0" fontId="2" fillId="0" borderId="0" xfId="0" applyFont="1" applyBorder="1" applyAlignment="1">
      <alignment horizontal="center" vertical="center"/>
    </xf>
    <xf numFmtId="0" fontId="2" fillId="0" borderId="0" xfId="0" applyFont="1" applyBorder="1" applyAlignment="1">
      <alignment vertical="center"/>
    </xf>
    <xf numFmtId="0" fontId="1" fillId="0" borderId="0" xfId="0" applyFont="1" applyBorder="1" applyAlignment="1"/>
    <xf numFmtId="0" fontId="2" fillId="0" borderId="0" xfId="0" applyFont="1" applyFill="1" applyBorder="1" applyAlignment="1">
      <alignment horizontal="center" vertical="center" wrapText="1"/>
    </xf>
    <xf numFmtId="0" fontId="4" fillId="0" borderId="0" xfId="0" applyFont="1" applyBorder="1" applyAlignment="1">
      <alignment horizontal="center" vertical="center"/>
    </xf>
    <xf numFmtId="165" fontId="3" fillId="3" borderId="3" xfId="2" applyFont="1" applyFill="1" applyBorder="1" applyAlignment="1">
      <alignment horizontal="center" vertical="center" wrapText="1"/>
    </xf>
    <xf numFmtId="44" fontId="4" fillId="4" borderId="1" xfId="2" applyNumberFormat="1" applyFont="1" applyFill="1" applyBorder="1" applyAlignment="1">
      <alignment vertical="center"/>
    </xf>
    <xf numFmtId="0" fontId="8" fillId="0" borderId="0" xfId="0" applyFont="1" applyAlignment="1"/>
    <xf numFmtId="0" fontId="6" fillId="0" borderId="1" xfId="0" applyFont="1" applyBorder="1" applyAlignment="1">
      <alignment vertical="center" wrapText="1"/>
    </xf>
    <xf numFmtId="0" fontId="1" fillId="0" borderId="0" xfId="0" applyFont="1" applyFill="1" applyBorder="1" applyAlignment="1"/>
    <xf numFmtId="0" fontId="4" fillId="0" borderId="0" xfId="0" applyFont="1" applyFill="1" applyBorder="1" applyAlignment="1">
      <alignment horizontal="center" vertical="center"/>
    </xf>
    <xf numFmtId="0" fontId="9" fillId="0" borderId="1" xfId="0" applyFont="1" applyBorder="1" applyAlignment="1">
      <alignment vertical="center" wrapText="1"/>
    </xf>
    <xf numFmtId="165" fontId="3" fillId="3" borderId="1" xfId="2" applyFont="1" applyFill="1" applyBorder="1" applyAlignment="1">
      <alignment horizontal="center" vertical="center" wrapText="1"/>
    </xf>
    <xf numFmtId="0" fontId="2" fillId="0" borderId="4" xfId="0" applyFont="1" applyBorder="1" applyAlignment="1">
      <alignment vertical="center" wrapText="1"/>
    </xf>
    <xf numFmtId="165" fontId="2" fillId="0" borderId="4" xfId="2" applyFont="1" applyFill="1" applyBorder="1" applyAlignment="1">
      <alignment vertical="center"/>
    </xf>
    <xf numFmtId="0" fontId="3" fillId="0" borderId="0" xfId="0" applyFont="1" applyFill="1" applyBorder="1" applyAlignment="1">
      <alignment vertical="center" wrapText="1"/>
    </xf>
    <xf numFmtId="166" fontId="3" fillId="0" borderId="0" xfId="2"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167" fontId="3" fillId="3" borderId="1" xfId="0" applyNumberFormat="1" applyFont="1" applyFill="1" applyBorder="1" applyAlignment="1">
      <alignment horizontal="left" vertical="center"/>
    </xf>
    <xf numFmtId="0" fontId="2" fillId="0" borderId="0" xfId="0" applyFont="1" applyFill="1" applyBorder="1" applyAlignment="1">
      <alignment horizontal="left" vertical="center" wrapText="1"/>
    </xf>
    <xf numFmtId="168" fontId="2" fillId="0" borderId="0" xfId="0" applyNumberFormat="1" applyFont="1" applyFill="1" applyBorder="1" applyAlignment="1">
      <alignment vertical="center"/>
    </xf>
    <xf numFmtId="4" fontId="3" fillId="0" borderId="0" xfId="0" applyNumberFormat="1" applyFont="1" applyFill="1" applyBorder="1" applyAlignment="1">
      <alignment horizontal="center" vertical="center" wrapText="1"/>
    </xf>
    <xf numFmtId="167" fontId="3" fillId="0" borderId="0" xfId="0" applyNumberFormat="1" applyFont="1" applyFill="1" applyBorder="1" applyAlignment="1">
      <alignment horizontal="left" vertical="center"/>
    </xf>
    <xf numFmtId="0" fontId="9" fillId="0" borderId="1" xfId="0" applyFont="1" applyBorder="1" applyAlignment="1">
      <alignment horizontal="center" vertical="center" wrapText="1"/>
    </xf>
    <xf numFmtId="44" fontId="3" fillId="3" borderId="1" xfId="2" applyNumberFormat="1" applyFont="1" applyFill="1" applyBorder="1" applyAlignment="1">
      <alignment horizontal="center" vertical="center" wrapText="1"/>
    </xf>
    <xf numFmtId="165" fontId="3" fillId="0" borderId="3" xfId="2" applyFont="1" applyBorder="1" applyAlignment="1">
      <alignment horizontal="center" vertical="center" wrapText="1"/>
    </xf>
    <xf numFmtId="168" fontId="4" fillId="0" borderId="0" xfId="0" applyNumberFormat="1" applyFont="1" applyFill="1" applyBorder="1" applyAlignment="1">
      <alignment horizontal="right" vertical="center"/>
    </xf>
    <xf numFmtId="0" fontId="4" fillId="0" borderId="0" xfId="0" applyFont="1" applyFill="1" applyBorder="1" applyAlignment="1"/>
    <xf numFmtId="0" fontId="2" fillId="0" borderId="0" xfId="0" applyFont="1" applyFill="1" applyBorder="1" applyAlignment="1">
      <alignment vertical="center" wrapText="1"/>
    </xf>
    <xf numFmtId="166" fontId="2" fillId="0" borderId="0" xfId="2" applyNumberFormat="1" applyFont="1" applyFill="1" applyBorder="1" applyAlignment="1">
      <alignment horizontal="center" vertical="center" wrapText="1"/>
    </xf>
    <xf numFmtId="0" fontId="2" fillId="0" borderId="7" xfId="0" applyFont="1" applyFill="1" applyBorder="1" applyAlignment="1">
      <alignment vertical="center" wrapText="1"/>
    </xf>
    <xf numFmtId="168" fontId="2" fillId="0" borderId="7" xfId="0" applyNumberFormat="1" applyFont="1" applyFill="1" applyBorder="1" applyAlignment="1">
      <alignment vertical="center"/>
    </xf>
    <xf numFmtId="4" fontId="2" fillId="0" borderId="0" xfId="0" applyNumberFormat="1" applyFont="1" applyFill="1" applyBorder="1" applyAlignment="1">
      <alignment horizontal="center" vertical="center" wrapText="1"/>
    </xf>
    <xf numFmtId="167" fontId="2" fillId="0" borderId="0" xfId="0" applyNumberFormat="1" applyFont="1" applyFill="1" applyBorder="1" applyAlignment="1">
      <alignment horizontal="left" vertical="center"/>
    </xf>
    <xf numFmtId="0" fontId="4" fillId="0" borderId="0" xfId="0" applyFont="1" applyBorder="1" applyAlignment="1">
      <alignment vertical="center" wrapText="1"/>
    </xf>
    <xf numFmtId="0" fontId="9" fillId="0" borderId="0" xfId="0" applyFont="1" applyBorder="1" applyAlignment="1">
      <alignment vertical="center" wrapText="1"/>
    </xf>
    <xf numFmtId="0" fontId="9" fillId="0" borderId="0" xfId="0" applyFont="1" applyBorder="1" applyAlignment="1">
      <alignment vertical="center"/>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2" xfId="0" applyFont="1" applyBorder="1" applyAlignment="1">
      <alignment vertical="center" wrapText="1"/>
    </xf>
    <xf numFmtId="0" fontId="1" fillId="0" borderId="13" xfId="0" applyFont="1" applyBorder="1" applyAlignment="1">
      <alignment vertical="center" wrapText="1"/>
    </xf>
    <xf numFmtId="0" fontId="1" fillId="0" borderId="19" xfId="0" applyFont="1" applyBorder="1" applyAlignment="1">
      <alignment vertical="center" wrapText="1"/>
    </xf>
    <xf numFmtId="0" fontId="12" fillId="0" borderId="22"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26" xfId="0" applyFont="1" applyBorder="1" applyAlignment="1">
      <alignment horizontal="center" vertical="center" wrapText="1"/>
    </xf>
    <xf numFmtId="169" fontId="13" fillId="0" borderId="29"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4" fillId="0" borderId="0" xfId="0" applyFont="1"/>
    <xf numFmtId="165" fontId="3" fillId="3" borderId="1" xfId="2" applyNumberFormat="1" applyFont="1" applyFill="1" applyBorder="1" applyAlignment="1">
      <alignment horizontal="center" vertical="center" wrapText="1"/>
    </xf>
    <xf numFmtId="0" fontId="2" fillId="0" borderId="0" xfId="0" applyFont="1" applyFill="1" applyBorder="1" applyAlignment="1">
      <alignment vertical="center"/>
    </xf>
    <xf numFmtId="164" fontId="17" fillId="0" borderId="1" xfId="1" applyNumberFormat="1" applyFont="1" applyBorder="1" applyAlignment="1">
      <alignment vertical="center" wrapText="1"/>
    </xf>
    <xf numFmtId="0" fontId="0" fillId="0" borderId="1" xfId="0" applyFont="1" applyFill="1" applyBorder="1" applyAlignment="1"/>
    <xf numFmtId="44" fontId="2" fillId="4" borderId="1" xfId="2" applyNumberFormat="1" applyFont="1" applyFill="1" applyBorder="1" applyAlignment="1">
      <alignment vertical="center"/>
    </xf>
    <xf numFmtId="0" fontId="2" fillId="4" borderId="1" xfId="0" applyFont="1" applyFill="1" applyBorder="1" applyAlignment="1">
      <alignment horizontal="left" vertical="center" wrapText="1"/>
    </xf>
    <xf numFmtId="44" fontId="20" fillId="4" borderId="1" xfId="2" applyNumberFormat="1" applyFont="1" applyFill="1" applyBorder="1" applyAlignment="1">
      <alignment vertical="center"/>
    </xf>
    <xf numFmtId="0" fontId="5" fillId="0" borderId="1" xfId="0" applyFont="1" applyBorder="1" applyAlignment="1">
      <alignment horizontal="center" vertical="center" wrapText="1"/>
    </xf>
    <xf numFmtId="0" fontId="18"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15" fillId="2" borderId="1" xfId="0" applyFont="1" applyFill="1" applyBorder="1" applyAlignment="1">
      <alignment horizontal="center" vertical="top" wrapText="1"/>
    </xf>
    <xf numFmtId="164" fontId="2" fillId="0" borderId="1" xfId="1" applyNumberFormat="1" applyFont="1" applyBorder="1" applyAlignment="1">
      <alignment vertical="center" wrapText="1"/>
    </xf>
    <xf numFmtId="0" fontId="0" fillId="0" borderId="1" xfId="0" applyFont="1" applyBorder="1" applyAlignment="1"/>
    <xf numFmtId="0" fontId="14" fillId="0" borderId="0" xfId="0" applyFont="1" applyBorder="1" applyAlignment="1"/>
    <xf numFmtId="164" fontId="2" fillId="0" borderId="3" xfId="1" applyNumberFormat="1" applyFont="1" applyBorder="1" applyAlignment="1">
      <alignment vertical="center" wrapText="1"/>
    </xf>
    <xf numFmtId="0" fontId="9" fillId="0" borderId="6" xfId="0" applyFont="1" applyBorder="1" applyAlignment="1">
      <alignment horizontal="right" vertical="center" wrapText="1"/>
    </xf>
    <xf numFmtId="0" fontId="5" fillId="0" borderId="1" xfId="0" applyFont="1" applyBorder="1" applyAlignment="1">
      <alignment horizontal="center" vertical="center" wrapText="1"/>
    </xf>
    <xf numFmtId="0" fontId="2" fillId="0" borderId="0" xfId="0" applyFont="1" applyFill="1" applyBorder="1" applyAlignment="1">
      <alignment horizontal="center" vertical="center" wrapText="1"/>
    </xf>
    <xf numFmtId="165" fontId="3" fillId="3" borderId="3" xfId="2" applyNumberFormat="1" applyFont="1" applyFill="1" applyBorder="1" applyAlignment="1">
      <alignment horizontal="center" vertical="center" wrapText="1"/>
    </xf>
    <xf numFmtId="170" fontId="1" fillId="0" borderId="0" xfId="0" applyNumberFormat="1" applyFont="1" applyBorder="1" applyAlignment="1"/>
    <xf numFmtId="0" fontId="1" fillId="0" borderId="34" xfId="0" applyFont="1" applyBorder="1" applyAlignment="1"/>
    <xf numFmtId="0" fontId="5" fillId="0" borderId="1" xfId="0" applyFont="1" applyFill="1" applyBorder="1" applyAlignment="1">
      <alignment horizontal="left" vertical="center" wrapText="1"/>
    </xf>
    <xf numFmtId="0" fontId="6" fillId="0" borderId="1" xfId="0" applyFont="1" applyFill="1" applyBorder="1" applyAlignment="1">
      <alignment vertical="center" wrapText="1"/>
    </xf>
    <xf numFmtId="164" fontId="17" fillId="0" borderId="1" xfId="1" applyNumberFormat="1" applyFont="1" applyFill="1" applyBorder="1" applyAlignment="1">
      <alignment vertical="center" wrapText="1"/>
    </xf>
    <xf numFmtId="164" fontId="2" fillId="0" borderId="1" xfId="1" applyNumberFormat="1" applyFont="1" applyFill="1" applyBorder="1" applyAlignment="1">
      <alignment vertical="center" wrapText="1"/>
    </xf>
    <xf numFmtId="164" fontId="2" fillId="0" borderId="3" xfId="1" applyNumberFormat="1" applyFont="1" applyFill="1" applyBorder="1" applyAlignment="1">
      <alignment vertical="center" wrapText="1"/>
    </xf>
    <xf numFmtId="165" fontId="3" fillId="0" borderId="3" xfId="2" applyFont="1" applyFill="1" applyBorder="1" applyAlignment="1">
      <alignment horizontal="center" vertical="center" wrapText="1"/>
    </xf>
    <xf numFmtId="165" fontId="3" fillId="0" borderId="38" xfId="2" applyFont="1" applyFill="1" applyBorder="1" applyAlignment="1">
      <alignment horizontal="center" vertical="center" wrapText="1"/>
    </xf>
    <xf numFmtId="44" fontId="4" fillId="0" borderId="1" xfId="2" applyNumberFormat="1" applyFont="1" applyFill="1" applyBorder="1" applyAlignment="1">
      <alignment vertical="center"/>
    </xf>
    <xf numFmtId="0" fontId="1" fillId="0" borderId="0" xfId="0" applyFont="1" applyFill="1" applyAlignment="1"/>
    <xf numFmtId="0" fontId="8" fillId="0" borderId="0" xfId="0" applyFont="1" applyFill="1" applyAlignment="1"/>
    <xf numFmtId="165" fontId="3" fillId="0" borderId="1" xfId="2" applyNumberFormat="1" applyFont="1" applyFill="1" applyBorder="1" applyAlignment="1">
      <alignment horizontal="center" vertical="center" wrapText="1"/>
    </xf>
    <xf numFmtId="165" fontId="3" fillId="0" borderId="3" xfId="2" applyNumberFormat="1" applyFont="1" applyFill="1" applyBorder="1" applyAlignment="1">
      <alignment horizontal="center" vertical="center" wrapText="1"/>
    </xf>
    <xf numFmtId="0" fontId="13" fillId="0" borderId="27" xfId="0" applyFont="1" applyBorder="1" applyAlignment="1">
      <alignment horizontal="center" vertical="center" wrapText="1"/>
    </xf>
    <xf numFmtId="0" fontId="13" fillId="0" borderId="28" xfId="0" applyFont="1" applyBorder="1" applyAlignment="1">
      <alignment horizontal="center" vertical="center" wrapText="1"/>
    </xf>
    <xf numFmtId="0" fontId="1" fillId="0" borderId="16" xfId="0" applyFont="1" applyBorder="1" applyAlignment="1">
      <alignment vertical="center" wrapText="1"/>
    </xf>
    <xf numFmtId="0" fontId="1" fillId="0" borderId="17" xfId="0" applyFont="1" applyBorder="1" applyAlignment="1">
      <alignment vertical="center" wrapText="1"/>
    </xf>
    <xf numFmtId="0" fontId="1" fillId="0" borderId="18" xfId="0" applyFont="1" applyBorder="1" applyAlignment="1">
      <alignment vertical="center" wrapText="1"/>
    </xf>
    <xf numFmtId="0" fontId="1" fillId="0" borderId="30" xfId="0" applyFont="1" applyBorder="1" applyAlignment="1">
      <alignment horizontal="center"/>
    </xf>
    <xf numFmtId="0" fontId="1" fillId="0" borderId="31" xfId="0" applyFont="1" applyBorder="1" applyAlignment="1">
      <alignment horizontal="center"/>
    </xf>
    <xf numFmtId="0" fontId="1" fillId="0" borderId="32" xfId="0" applyFont="1" applyBorder="1" applyAlignment="1">
      <alignment horizontal="center"/>
    </xf>
    <xf numFmtId="0" fontId="12" fillId="0" borderId="20" xfId="0" applyFont="1" applyBorder="1" applyAlignment="1">
      <alignment horizontal="center" vertical="center" wrapText="1"/>
    </xf>
    <xf numFmtId="0" fontId="12"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1" xfId="0" applyFont="1" applyBorder="1" applyAlignment="1">
      <alignment horizontal="center" vertical="center" wrapText="1"/>
    </xf>
    <xf numFmtId="0" fontId="1" fillId="0" borderId="11" xfId="0" applyFont="1" applyBorder="1" applyAlignment="1">
      <alignment vertical="center" wrapText="1"/>
    </xf>
    <xf numFmtId="0" fontId="1" fillId="0" borderId="14" xfId="0" applyFont="1" applyBorder="1" applyAlignment="1">
      <alignment vertical="center" wrapText="1"/>
    </xf>
    <xf numFmtId="0" fontId="1" fillId="0" borderId="15" xfId="0" applyFont="1" applyBorder="1" applyAlignment="1">
      <alignment vertical="center" wrapText="1"/>
    </xf>
    <xf numFmtId="0" fontId="2" fillId="2" borderId="1" xfId="0" applyFont="1" applyFill="1" applyBorder="1" applyAlignment="1">
      <alignment horizontal="center" vertical="center"/>
    </xf>
    <xf numFmtId="0" fontId="18" fillId="2" borderId="1" xfId="0" applyFont="1" applyFill="1" applyBorder="1" applyAlignment="1">
      <alignment horizontal="center" vertical="center" wrapText="1"/>
    </xf>
    <xf numFmtId="0" fontId="9" fillId="0" borderId="2" xfId="0" applyFont="1" applyBorder="1" applyAlignment="1">
      <alignment horizontal="right" vertical="center" wrapText="1"/>
    </xf>
    <xf numFmtId="0" fontId="9" fillId="0" borderId="6" xfId="0" applyFont="1" applyBorder="1" applyAlignment="1">
      <alignment horizontal="right" vertical="center" wrapText="1"/>
    </xf>
    <xf numFmtId="0" fontId="5" fillId="0" borderId="1" xfId="0" applyFont="1" applyBorder="1" applyAlignment="1">
      <alignment horizontal="center" vertical="center" wrapText="1"/>
    </xf>
    <xf numFmtId="0" fontId="9" fillId="0" borderId="0" xfId="0" applyFont="1" applyBorder="1" applyAlignment="1">
      <alignment horizontal="center" vertical="center"/>
    </xf>
    <xf numFmtId="0" fontId="18" fillId="2" borderId="4"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9" fillId="3" borderId="36" xfId="0" applyFont="1" applyFill="1" applyBorder="1" applyAlignment="1">
      <alignment horizontal="center" vertical="center" wrapText="1"/>
    </xf>
    <xf numFmtId="0" fontId="19" fillId="3" borderId="37" xfId="0" applyFont="1" applyFill="1" applyBorder="1" applyAlignment="1">
      <alignment horizontal="center" vertical="center" wrapText="1"/>
    </xf>
    <xf numFmtId="0" fontId="19" fillId="3" borderId="33" xfId="0" applyFont="1" applyFill="1" applyBorder="1" applyAlignment="1">
      <alignment horizontal="center" vertical="center" wrapText="1"/>
    </xf>
    <xf numFmtId="0" fontId="19" fillId="3" borderId="38"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8" fillId="2" borderId="1" xfId="0" applyFont="1" applyFill="1" applyBorder="1" applyAlignment="1">
      <alignment horizontal="center" vertical="center"/>
    </xf>
    <xf numFmtId="0" fontId="18" fillId="3" borderId="1" xfId="0" applyFont="1" applyFill="1" applyBorder="1" applyAlignment="1">
      <alignment horizontal="center" vertical="center"/>
    </xf>
    <xf numFmtId="0" fontId="5" fillId="0" borderId="1" xfId="0" applyFont="1" applyBorder="1" applyAlignment="1">
      <alignment horizontal="left" vertical="center" wrapText="1"/>
    </xf>
    <xf numFmtId="0" fontId="18" fillId="4" borderId="1" xfId="0" applyFont="1" applyFill="1" applyBorder="1" applyAlignment="1">
      <alignment horizontal="center" vertical="center"/>
    </xf>
    <xf numFmtId="0" fontId="19" fillId="3" borderId="4" xfId="0" applyFont="1" applyFill="1" applyBorder="1" applyAlignment="1">
      <alignment horizontal="center" vertical="center" wrapText="1"/>
    </xf>
    <xf numFmtId="0" fontId="19" fillId="3" borderId="5" xfId="0" applyFont="1" applyFill="1" applyBorder="1" applyAlignment="1">
      <alignment horizontal="center" vertical="center" wrapText="1"/>
    </xf>
    <xf numFmtId="0" fontId="18" fillId="4" borderId="4" xfId="0" applyFont="1" applyFill="1" applyBorder="1" applyAlignment="1">
      <alignment horizontal="center" vertical="center" wrapText="1"/>
    </xf>
    <xf numFmtId="0" fontId="18" fillId="4" borderId="5" xfId="0" applyFont="1" applyFill="1" applyBorder="1" applyAlignment="1">
      <alignment horizontal="center" vertical="center" wrapText="1"/>
    </xf>
    <xf numFmtId="0" fontId="18" fillId="4" borderId="1" xfId="0" applyFont="1" applyFill="1" applyBorder="1" applyAlignment="1">
      <alignment horizontal="center" vertical="center" wrapText="1"/>
    </xf>
    <xf numFmtId="165" fontId="3" fillId="3" borderId="4" xfId="2" applyFont="1" applyFill="1" applyBorder="1" applyAlignment="1">
      <alignment horizontal="center" vertical="center" wrapText="1"/>
    </xf>
    <xf numFmtId="165" fontId="3" fillId="3" borderId="35" xfId="2" applyFont="1" applyFill="1" applyBorder="1" applyAlignment="1">
      <alignment horizontal="center" vertical="center" wrapText="1"/>
    </xf>
    <xf numFmtId="165" fontId="3" fillId="3" borderId="5" xfId="2" applyFont="1" applyFill="1" applyBorder="1" applyAlignment="1">
      <alignment horizontal="center" vertical="center" wrapText="1"/>
    </xf>
  </cellXfs>
  <cellStyles count="3">
    <cellStyle name="Migliaia" xfId="1" builtinId="3"/>
    <cellStyle name="Normale" xfId="0" builtinId="0"/>
    <cellStyle name="Valuta" xfId="2" builtinId="4"/>
  </cellStyles>
  <dxfs count="12">
    <dxf>
      <fill>
        <patternFill>
          <bgColor rgb="FFFF0000"/>
        </patternFill>
      </fill>
    </dxf>
    <dxf>
      <fill>
        <patternFill>
          <bgColor rgb="FFFF0000"/>
        </patternFill>
      </fill>
    </dxf>
    <dxf>
      <fill>
        <patternFill>
          <bgColor rgb="FFFF0000"/>
        </patternFill>
      </fill>
    </dxf>
    <dxf>
      <font>
        <color auto="1"/>
      </font>
      <fill>
        <patternFill>
          <bgColor rgb="FFFF0000"/>
        </patternFill>
      </fill>
    </dxf>
    <dxf>
      <font>
        <color rgb="FF9C0006"/>
      </font>
      <fill>
        <patternFill>
          <bgColor rgb="FFFFC7CE"/>
        </patternFill>
      </fill>
    </dxf>
    <dxf>
      <fill>
        <patternFill>
          <bgColor rgb="FFFFC7CE"/>
        </patternFill>
      </fill>
    </dxf>
    <dxf>
      <font>
        <color rgb="FF9C0006"/>
      </font>
    </dxf>
    <dxf>
      <fill>
        <patternFill>
          <bgColor rgb="FFFF0000"/>
        </patternFill>
      </fill>
    </dxf>
    <dxf>
      <font>
        <color auto="1"/>
      </font>
      <fill>
        <patternFill>
          <bgColor rgb="FFFF0000"/>
        </patternFill>
      </fill>
    </dxf>
    <dxf>
      <font>
        <color rgb="FF9C0006"/>
      </font>
      <fill>
        <patternFill>
          <bgColor rgb="FFFFC7CE"/>
        </patternFill>
      </fill>
    </dxf>
    <dxf>
      <fill>
        <patternFill>
          <bgColor rgb="FFFFC7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xdr:rowOff>
    </xdr:from>
    <xdr:to>
      <xdr:col>22</xdr:col>
      <xdr:colOff>1437216</xdr:colOff>
      <xdr:row>14</xdr:row>
      <xdr:rowOff>105833</xdr:rowOff>
    </xdr:to>
    <xdr:sp macro="" textlink="">
      <xdr:nvSpPr>
        <xdr:cNvPr id="2" name="CasellaDiTesto 1">
          <a:extLst>
            <a:ext uri="{FF2B5EF4-FFF2-40B4-BE49-F238E27FC236}">
              <a16:creationId xmlns:a16="http://schemas.microsoft.com/office/drawing/2014/main" id="{89A7213A-A318-4FD4-B68A-031FBF1162FE}"/>
            </a:ext>
          </a:extLst>
        </xdr:cNvPr>
        <xdr:cNvSpPr txBox="1"/>
      </xdr:nvSpPr>
      <xdr:spPr>
        <a:xfrm>
          <a:off x="0" y="202407"/>
          <a:ext cx="29381185" cy="27371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it-IT" sz="1200" b="1">
              <a:solidFill>
                <a:schemeClr val="dk1"/>
              </a:solidFill>
              <a:effectLst/>
              <a:latin typeface="+mn-lt"/>
              <a:ea typeface="+mn-ea"/>
              <a:cs typeface="+mn-cs"/>
            </a:rPr>
            <a:t>ALLEGATO 12.5 - E5 - ALLEGATO OFFERTA ECONOMICA – rfq_</a:t>
          </a:r>
          <a:endParaRPr lang="it-IT" sz="1200">
            <a:solidFill>
              <a:schemeClr val="dk1"/>
            </a:solidFill>
            <a:effectLst/>
            <a:latin typeface="+mn-lt"/>
            <a:ea typeface="+mn-ea"/>
            <a:cs typeface="+mn-cs"/>
          </a:endParaRPr>
        </a:p>
        <a:p>
          <a:pPr algn="ctr"/>
          <a:r>
            <a:rPr lang="it-IT" sz="1200" b="1">
              <a:solidFill>
                <a:schemeClr val="dk1"/>
              </a:solidFill>
              <a:effectLst/>
              <a:latin typeface="+mn-lt"/>
              <a:ea typeface="+mn-ea"/>
              <a:cs typeface="+mn-cs"/>
            </a:rPr>
            <a:t>Oggetto: FC25SER001 - PROCEDURA DI GARA APERTA PER L’AFFIDAMENTO DI SERVIZI SANITARI VARI PER LE ESIGENZE DELL’AZIENDA SANITARIA UNIVERSITARIA FRIULI CENTRALE, PER UN PERIODO DI 12 MESI</a:t>
          </a:r>
        </a:p>
        <a:p>
          <a:pPr marL="0" marR="0" lvl="0" indent="0" algn="ctr" defTabSz="914400" eaLnBrk="1" fontAlgn="auto" latinLnBrk="0" hangingPunct="1">
            <a:lnSpc>
              <a:spcPct val="100000"/>
            </a:lnSpc>
            <a:spcBef>
              <a:spcPts val="0"/>
            </a:spcBef>
            <a:spcAft>
              <a:spcPts val="0"/>
            </a:spcAft>
            <a:buClrTx/>
            <a:buSzTx/>
            <a:buFontTx/>
            <a:buNone/>
            <a:tabLst/>
            <a:defRPr/>
          </a:pPr>
          <a:r>
            <a:rPr lang="it-IT" sz="1100" b="1">
              <a:solidFill>
                <a:schemeClr val="dk1"/>
              </a:solidFill>
              <a:effectLst/>
              <a:latin typeface="+mn-lt"/>
              <a:ea typeface="+mn-ea"/>
              <a:cs typeface="+mn-cs"/>
            </a:rPr>
            <a:t>Lotto 5 - “Servizi medici, infermieristici e di supporto alle attività di PS presso la sede di Pronto Soccorso di Latisana, servizi medici presso la Sala gessi afferente alla SOC di Ortopedia e Traumatologia e presso la SOC Radiologia</a:t>
          </a:r>
          <a:r>
            <a:rPr lang="it-IT" sz="1100" b="1" baseline="0">
              <a:solidFill>
                <a:schemeClr val="dk1"/>
              </a:solidFill>
              <a:effectLst/>
              <a:latin typeface="+mn-lt"/>
              <a:ea typeface="+mn-ea"/>
              <a:cs typeface="+mn-cs"/>
            </a:rPr>
            <a:t> della </a:t>
          </a:r>
          <a:r>
            <a:rPr lang="it-IT" sz="1100" b="1">
              <a:solidFill>
                <a:schemeClr val="dk1"/>
              </a:solidFill>
              <a:effectLst/>
              <a:latin typeface="+mn-lt"/>
              <a:ea typeface="+mn-ea"/>
              <a:cs typeface="+mn-cs"/>
            </a:rPr>
            <a:t>sede di Latisana” - CIG __________</a:t>
          </a:r>
        </a:p>
        <a:p>
          <a:pPr algn="ctr"/>
          <a:endParaRPr lang="it-IT" sz="1200" b="1">
            <a:solidFill>
              <a:schemeClr val="dk1"/>
            </a:solidFill>
            <a:effectLst/>
            <a:latin typeface="+mn-lt"/>
            <a:ea typeface="+mn-ea"/>
            <a:cs typeface="+mn-cs"/>
          </a:endParaRPr>
        </a:p>
        <a:p>
          <a:pPr algn="ctr"/>
          <a:endParaRPr lang="it-IT" sz="1200">
            <a:solidFill>
              <a:schemeClr val="dk1"/>
            </a:solidFill>
            <a:effectLst/>
            <a:latin typeface="+mn-lt"/>
            <a:ea typeface="+mn-ea"/>
            <a:cs typeface="+mn-cs"/>
          </a:endParaRPr>
        </a:p>
        <a:p>
          <a:r>
            <a:rPr lang="it-IT" sz="1200">
              <a:solidFill>
                <a:schemeClr val="dk1"/>
              </a:solidFill>
              <a:effectLst/>
              <a:latin typeface="+mn-lt"/>
              <a:ea typeface="+mn-ea"/>
              <a:cs typeface="+mn-cs"/>
            </a:rPr>
            <a:t>Il sottoscritto	_____________________________________________________________________________________C.F.</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________________________________________________________ nato a __________________________________________ il</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 _________________________________</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residente a</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___________________________________________________ in via</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___________________________________________________________________</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n._____ </a:t>
          </a:r>
        </a:p>
        <a:p>
          <a:r>
            <a:rPr lang="it-IT" sz="1200">
              <a:solidFill>
                <a:schemeClr val="dk1"/>
              </a:solidFill>
              <a:effectLst/>
              <a:latin typeface="+mn-lt"/>
              <a:ea typeface="+mn-ea"/>
              <a:cs typeface="+mn-cs"/>
            </a:rPr>
            <a:t>in qualità di	_____________________________________________________________________________________ dell’Operatore economico</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_____________________________________________________________________________________________________________ avente sede in_____________________________________________________________ in via</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___________________________________________________________________ n._____ </a:t>
          </a:r>
        </a:p>
        <a:p>
          <a:r>
            <a:rPr lang="it-IT" sz="1200">
              <a:solidFill>
                <a:schemeClr val="dk1"/>
              </a:solidFill>
              <a:effectLst/>
              <a:latin typeface="+mn-lt"/>
              <a:ea typeface="+mn-ea"/>
              <a:cs typeface="+mn-cs"/>
            </a:rPr>
            <a:t>C.F. e P.IVA 	_______________________________________________________________________________________ tel. n.</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__________________________________________________________mail________________________________________________________________ PEC</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__________________________________________________________________________________________________________________________________________________</a:t>
          </a:r>
        </a:p>
        <a:p>
          <a:pPr algn="ctr"/>
          <a:r>
            <a:rPr lang="it-IT" sz="1200" b="1">
              <a:solidFill>
                <a:schemeClr val="dk1"/>
              </a:solidFill>
              <a:effectLst/>
              <a:latin typeface="+mn-lt"/>
              <a:ea typeface="+mn-ea"/>
              <a:cs typeface="+mn-cs"/>
            </a:rPr>
            <a:t>DICHIARA</a:t>
          </a:r>
          <a:endParaRPr lang="it-IT" sz="1200">
            <a:solidFill>
              <a:schemeClr val="dk1"/>
            </a:solidFill>
            <a:effectLst/>
            <a:latin typeface="+mn-lt"/>
            <a:ea typeface="+mn-ea"/>
            <a:cs typeface="+mn-cs"/>
          </a:endParaRPr>
        </a:p>
        <a:p>
          <a:r>
            <a:rPr lang="it-IT" sz="1200">
              <a:solidFill>
                <a:schemeClr val="dk1"/>
              </a:solidFill>
              <a:effectLst/>
              <a:latin typeface="+mn-lt"/>
              <a:ea typeface="+mn-ea"/>
              <a:cs typeface="+mn-cs"/>
            </a:rPr>
            <a:t>In nome e per conto del suddetto Operatore economico quanto segue:</a:t>
          </a:r>
        </a:p>
        <a:p>
          <a:r>
            <a:rPr lang="it-IT" sz="1200">
              <a:solidFill>
                <a:schemeClr val="dk1"/>
              </a:solidFill>
              <a:effectLst/>
              <a:latin typeface="+mn-lt"/>
              <a:ea typeface="+mn-ea"/>
              <a:cs typeface="+mn-cs"/>
            </a:rPr>
            <a:t>L’Operatore economico___________________________________________________________________________________________________presenta la seguente offerta giudicata remunerativa e, quindi, vincolante a tutti gli effetti di legge:</a:t>
          </a:r>
        </a:p>
        <a:p>
          <a:r>
            <a:rPr lang="it-IT" sz="1200" i="1">
              <a:solidFill>
                <a:schemeClr val="dk1"/>
              </a:solidFill>
              <a:effectLst/>
              <a:latin typeface="+mn-lt"/>
              <a:ea typeface="+mn-ea"/>
              <a:cs typeface="+mn-cs"/>
            </a:rPr>
            <a:t>(compilare l’offerta pagine seguenti)</a:t>
          </a:r>
          <a:endParaRPr lang="it-IT" sz="1200">
            <a:solidFill>
              <a:schemeClr val="dk1"/>
            </a:solidFill>
            <a:effectLst/>
            <a:latin typeface="+mn-lt"/>
            <a:ea typeface="+mn-ea"/>
            <a:cs typeface="+mn-cs"/>
          </a:endParaRPr>
        </a:p>
        <a:p>
          <a:endParaRPr lang="it-IT" sz="1100"/>
        </a:p>
      </xdr:txBody>
    </xdr:sp>
    <xdr:clientData/>
  </xdr:twoCellAnchor>
  <xdr:twoCellAnchor>
    <xdr:from>
      <xdr:col>0</xdr:col>
      <xdr:colOff>0</xdr:colOff>
      <xdr:row>39</xdr:row>
      <xdr:rowOff>0</xdr:rowOff>
    </xdr:from>
    <xdr:to>
      <xdr:col>14</xdr:col>
      <xdr:colOff>107156</xdr:colOff>
      <xdr:row>59</xdr:row>
      <xdr:rowOff>112059</xdr:rowOff>
    </xdr:to>
    <xdr:sp macro="" textlink="">
      <xdr:nvSpPr>
        <xdr:cNvPr id="5" name="CasellaDiTesto 4">
          <a:extLst>
            <a:ext uri="{FF2B5EF4-FFF2-40B4-BE49-F238E27FC236}">
              <a16:creationId xmlns:a16="http://schemas.microsoft.com/office/drawing/2014/main" id="{07C0FCC2-F090-4D83-BD06-B6EFDE64B78A}"/>
            </a:ext>
          </a:extLst>
        </xdr:cNvPr>
        <xdr:cNvSpPr txBox="1"/>
      </xdr:nvSpPr>
      <xdr:spPr>
        <a:xfrm>
          <a:off x="0" y="12263438"/>
          <a:ext cx="17656969" cy="41601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R="207645">
            <a:lnSpc>
              <a:spcPct val="115000"/>
            </a:lnSpc>
            <a:spcBef>
              <a:spcPts val="850"/>
            </a:spcBef>
            <a:spcAft>
              <a:spcPts val="600"/>
            </a:spcAft>
          </a:pPr>
          <a:r>
            <a:rPr lang="it-IT" sz="1100">
              <a:effectLst/>
              <a:latin typeface="Calibri" panose="020F0502020204030204" pitchFamily="34" charset="0"/>
              <a:ea typeface="Times New Roman" panose="02020603050405020304" pitchFamily="18" charset="0"/>
            </a:rPr>
            <a:t>Aliquota IVA ________ %</a:t>
          </a:r>
        </a:p>
        <a:p>
          <a:pPr marR="207645">
            <a:lnSpc>
              <a:spcPts val="2300"/>
            </a:lnSpc>
            <a:spcBef>
              <a:spcPts val="850"/>
            </a:spcBef>
            <a:spcAft>
              <a:spcPts val="600"/>
            </a:spcAft>
          </a:pPr>
          <a:r>
            <a:rPr lang="it-IT" sz="1100">
              <a:effectLst/>
              <a:latin typeface="Calibri" panose="020F0502020204030204" pitchFamily="34" charset="0"/>
              <a:ea typeface="Times New Roman" panose="02020603050405020304" pitchFamily="18" charset="0"/>
            </a:rPr>
            <a:t>Luogo _______________ data ____________________ 				firma ________(digitalmente)____________ (titolare, rappresentante legale, procuratore, ecc.)</a:t>
          </a:r>
        </a:p>
        <a:p>
          <a:pPr marL="0" marR="207645" lvl="0" indent="0" algn="ctr" defTabSz="914400" eaLnBrk="1" fontAlgn="auto" latinLnBrk="0" hangingPunct="1">
            <a:lnSpc>
              <a:spcPts val="2300"/>
            </a:lnSpc>
            <a:spcBef>
              <a:spcPts val="850"/>
            </a:spcBef>
            <a:spcAft>
              <a:spcPts val="600"/>
            </a:spcAft>
            <a:buClrTx/>
            <a:buSzTx/>
            <a:buFontTx/>
            <a:buNone/>
            <a:tabLst/>
            <a:defRPr/>
          </a:pPr>
          <a:r>
            <a:rPr lang="it-IT" sz="1100" b="1">
              <a:solidFill>
                <a:schemeClr val="dk1"/>
              </a:solidFill>
              <a:effectLst/>
              <a:latin typeface="+mn-lt"/>
              <a:ea typeface="+mn-ea"/>
              <a:cs typeface="+mn-cs"/>
            </a:rPr>
            <a:t>***</a:t>
          </a:r>
          <a:endParaRPr lang="it-IT" sz="1100">
            <a:effectLst/>
            <a:latin typeface="Calibri" panose="020F0502020204030204" pitchFamily="34" charset="0"/>
            <a:ea typeface="Times New Roman" panose="02020603050405020304" pitchFamily="18" charset="0"/>
          </a:endParaRPr>
        </a:p>
        <a:p>
          <a:pPr marR="207645">
            <a:lnSpc>
              <a:spcPct val="115000"/>
            </a:lnSpc>
            <a:spcBef>
              <a:spcPts val="850"/>
            </a:spcBef>
            <a:spcAft>
              <a:spcPts val="600"/>
            </a:spcAft>
          </a:pPr>
          <a:r>
            <a:rPr lang="it-IT" sz="1100">
              <a:effectLst/>
              <a:latin typeface="Calibri" panose="020F0502020204030204" pitchFamily="34" charset="0"/>
              <a:ea typeface="Times New Roman" panose="02020603050405020304" pitchFamily="18" charset="0"/>
            </a:rPr>
            <a:t>L’Operatore economico, ai sensi dell’art. 11 D.lgs. 36/2023 s.m.i., dichiara:</a:t>
          </a:r>
          <a:endParaRPr lang="it-IT" sz="1100">
            <a:effectLst/>
            <a:latin typeface="Times New Roman" panose="02020603050405020304" pitchFamily="18" charset="0"/>
            <a:ea typeface="Times New Roman" panose="02020603050405020304" pitchFamily="18" charset="0"/>
          </a:endParaRPr>
        </a:p>
        <a:p>
          <a:pPr marL="342900" marR="207645" lvl="0" indent="-342900" algn="just">
            <a:lnSpc>
              <a:spcPct val="115000"/>
            </a:lnSpc>
            <a:spcAft>
              <a:spcPts val="0"/>
            </a:spcAft>
            <a:buClr>
              <a:srgbClr val="00000A"/>
            </a:buClr>
            <a:buSzPts val="1000"/>
            <a:buFont typeface="Segoe UI Symbol" panose="020B0502040204020203" pitchFamily="34" charset="0"/>
            <a:buChar char="☐"/>
            <a:tabLst>
              <a:tab pos="671195" algn="l"/>
            </a:tabLst>
          </a:pPr>
          <a:r>
            <a:rPr lang="it-IT" sz="1100">
              <a:solidFill>
                <a:srgbClr val="00000A"/>
              </a:solidFill>
              <a:effectLst/>
              <a:latin typeface="Calibri" panose="020F0502020204030204" pitchFamily="34" charset="0"/>
              <a:ea typeface="Verdana" panose="020B0604030504040204" pitchFamily="34" charset="0"/>
              <a:cs typeface="Segoe UI Symbol" panose="020B0502040204020203" pitchFamily="34" charset="0"/>
            </a:rPr>
            <a:t>DI APPLICARE ai propri dipendenti il seguente Contratto Nazionale (CCNL): </a:t>
          </a:r>
          <a:r>
            <a:rPr lang="it-IT" sz="1100" i="1">
              <a:solidFill>
                <a:srgbClr val="00000A"/>
              </a:solidFill>
              <a:effectLst/>
              <a:latin typeface="Calibri" panose="020F0502020204030204" pitchFamily="34" charset="0"/>
              <a:ea typeface="Verdana" panose="020B0604030504040204" pitchFamily="34" charset="0"/>
              <a:cs typeface="Segoe UI Symbol" panose="020B0502040204020203" pitchFamily="34" charset="0"/>
            </a:rPr>
            <a:t>CCNL delle Cooperative del settore socio-sanitario assistenziale</a:t>
          </a:r>
        </a:p>
        <a:p>
          <a:pPr marL="342900" marR="207645" lvl="0" indent="-342900" algn="just">
            <a:lnSpc>
              <a:spcPct val="115000"/>
            </a:lnSpc>
            <a:spcAft>
              <a:spcPts val="0"/>
            </a:spcAft>
            <a:buClr>
              <a:srgbClr val="00000A"/>
            </a:buClr>
            <a:buSzPts val="1000"/>
            <a:buFont typeface="Segoe UI Symbol" panose="020B0502040204020203" pitchFamily="34" charset="0"/>
            <a:buChar char="☐"/>
            <a:tabLst>
              <a:tab pos="671195" algn="l"/>
            </a:tabLst>
          </a:pPr>
          <a:r>
            <a:rPr lang="it-IT" sz="1100" i="1">
              <a:effectLst/>
              <a:latin typeface="Calibri" panose="020F0502020204030204" pitchFamily="34" charset="0"/>
              <a:ea typeface="Times New Roman" panose="02020603050405020304" pitchFamily="18" charset="0"/>
            </a:rPr>
            <a:t>Oppure</a:t>
          </a:r>
          <a:endParaRPr lang="it-IT" sz="1100">
            <a:effectLst/>
            <a:latin typeface="Times New Roman" panose="02020603050405020304" pitchFamily="18" charset="0"/>
            <a:ea typeface="Times New Roman" panose="02020603050405020304" pitchFamily="18" charset="0"/>
          </a:endParaRPr>
        </a:p>
        <a:p>
          <a:pPr marL="342900" marR="207645" lvl="0" indent="-342900" algn="just">
            <a:lnSpc>
              <a:spcPct val="115000"/>
            </a:lnSpc>
            <a:spcAft>
              <a:spcPts val="0"/>
            </a:spcAft>
            <a:buClr>
              <a:srgbClr val="00000A"/>
            </a:buClr>
            <a:buSzPts val="1000"/>
            <a:buFont typeface="Segoe UI Symbol" panose="020B0502040204020203" pitchFamily="34" charset="0"/>
            <a:buChar char="☐"/>
            <a:tabLst>
              <a:tab pos="671195" algn="l"/>
            </a:tabLst>
          </a:pPr>
          <a:r>
            <a:rPr lang="it-IT" sz="1100">
              <a:solidFill>
                <a:srgbClr val="00000A"/>
              </a:solidFill>
              <a:effectLst/>
              <a:latin typeface="Calibri" panose="020F0502020204030204" pitchFamily="34" charset="0"/>
              <a:ea typeface="Verdana" panose="020B0604030504040204" pitchFamily="34" charset="0"/>
              <a:cs typeface="Segoe UI Symbol" panose="020B0502040204020203" pitchFamily="34" charset="0"/>
            </a:rPr>
            <a:t>di applicare il seguente Contratto Collettivo Nazionale di Lavoro ________________________________________ e che lo stesso, in quanto equivalente, assicura le medesime tutele economiche e normative ai lavoratori di quello indicato dalla stazione appaltante, esprimendosi sin da ora la disponibilità ad ogni verifica in tal senso, secondo quanto stabilito dal D. Lgs </a:t>
          </a:r>
          <a:r>
            <a:rPr lang="it-IT" sz="1100">
              <a:solidFill>
                <a:sysClr val="windowText" lastClr="000000"/>
              </a:solidFill>
              <a:effectLst/>
              <a:latin typeface="Calibri" panose="020F0502020204030204" pitchFamily="34" charset="0"/>
              <a:ea typeface="Verdana" panose="020B0604030504040204" pitchFamily="34" charset="0"/>
              <a:cs typeface="Segoe UI Symbol" panose="020B0502040204020203" pitchFamily="34" charset="0"/>
            </a:rPr>
            <a:t>36/2023. Allega in Offerta Tecnica la Dichiarazione di Equivalenza.</a:t>
          </a:r>
        </a:p>
        <a:p>
          <a:endParaRPr lang="it-IT" sz="1100"/>
        </a:p>
        <a:p>
          <a:pPr marL="0" marR="0" lvl="0" indent="0" defTabSz="914400" eaLnBrk="1" fontAlgn="auto" latinLnBrk="0" hangingPunct="1">
            <a:lnSpc>
              <a:spcPct val="100000"/>
            </a:lnSpc>
            <a:spcBef>
              <a:spcPts val="0"/>
            </a:spcBef>
            <a:spcAft>
              <a:spcPts val="0"/>
            </a:spcAft>
            <a:buClrTx/>
            <a:buSzTx/>
            <a:buFontTx/>
            <a:buNone/>
            <a:tabLst/>
            <a:defRPr/>
          </a:pPr>
          <a:r>
            <a:rPr lang="it-IT" sz="1100" b="1">
              <a:solidFill>
                <a:schemeClr val="dk1"/>
              </a:solidFill>
              <a:effectLst/>
              <a:latin typeface="+mn-lt"/>
              <a:ea typeface="+mn-ea"/>
              <a:cs typeface="+mn-cs"/>
            </a:rPr>
            <a:t>I costi del personale (costi della manodopera art. 108 co.9 D.lgs. 36/2023) </a:t>
          </a:r>
          <a:r>
            <a:rPr lang="it-IT" sz="1100">
              <a:solidFill>
                <a:schemeClr val="dk1"/>
              </a:solidFill>
              <a:effectLst/>
              <a:latin typeface="+mn-lt"/>
              <a:ea typeface="+mn-ea"/>
              <a:cs typeface="+mn-cs"/>
            </a:rPr>
            <a:t>sono stati valutati sulla base dei minimi salariali definiti dal contratto collettivo nazionale di lavoro _______________ stipulato in data _____________ tra ______________.</a:t>
          </a:r>
        </a:p>
        <a:p>
          <a:pPr marL="0" marR="0" lvl="0" indent="0" defTabSz="914400" eaLnBrk="1" fontAlgn="auto" latinLnBrk="0" hangingPunct="1">
            <a:lnSpc>
              <a:spcPct val="100000"/>
            </a:lnSpc>
            <a:spcBef>
              <a:spcPts val="0"/>
            </a:spcBef>
            <a:spcAft>
              <a:spcPts val="0"/>
            </a:spcAft>
            <a:buClrTx/>
            <a:buSzTx/>
            <a:buFontTx/>
            <a:buNone/>
            <a:tabLst/>
            <a:defRPr/>
          </a:pPr>
          <a:r>
            <a:rPr lang="it-IT" sz="1100">
              <a:solidFill>
                <a:schemeClr val="dk1"/>
              </a:solidFill>
              <a:effectLst/>
              <a:latin typeface="+mn-lt"/>
              <a:ea typeface="+mn-ea"/>
              <a:cs typeface="+mn-cs"/>
            </a:rPr>
            <a:t>Con riferimento ai costi del personale devono essere specificati, nella successiva</a:t>
          </a:r>
          <a:r>
            <a:rPr lang="it-IT" sz="1100" baseline="0">
              <a:solidFill>
                <a:schemeClr val="dk1"/>
              </a:solidFill>
              <a:effectLst/>
              <a:latin typeface="+mn-lt"/>
              <a:ea typeface="+mn-ea"/>
              <a:cs typeface="+mn-cs"/>
            </a:rPr>
            <a:t> tabella A,</a:t>
          </a:r>
          <a:r>
            <a:rPr lang="it-IT" sz="1100">
              <a:solidFill>
                <a:schemeClr val="dk1"/>
              </a:solidFill>
              <a:effectLst/>
              <a:latin typeface="+mn-lt"/>
              <a:ea typeface="+mn-ea"/>
              <a:cs typeface="+mn-cs"/>
            </a:rPr>
            <a:t> il monte ore del personale, tenendo conto anche delle ore mediamente non lavorate (malattia, ferie, ecc), nonchè tipologia, qualifica, tempo di impiego e CCNL.</a:t>
          </a:r>
          <a:endParaRPr lang="it-IT">
            <a:effectLst/>
          </a:endParaRPr>
        </a:p>
        <a:p>
          <a:endParaRPr lang="it-IT" sz="1100"/>
        </a:p>
      </xdr:txBody>
    </xdr:sp>
    <xdr:clientData/>
  </xdr:twoCellAnchor>
  <xdr:oneCellAnchor>
    <xdr:from>
      <xdr:col>0</xdr:col>
      <xdr:colOff>0</xdr:colOff>
      <xdr:row>68</xdr:row>
      <xdr:rowOff>0</xdr:rowOff>
    </xdr:from>
    <xdr:ext cx="18002250" cy="953466"/>
    <xdr:sp macro="" textlink="">
      <xdr:nvSpPr>
        <xdr:cNvPr id="6" name="CasellaDiTesto 5">
          <a:extLst>
            <a:ext uri="{FF2B5EF4-FFF2-40B4-BE49-F238E27FC236}">
              <a16:creationId xmlns:a16="http://schemas.microsoft.com/office/drawing/2014/main" id="{B1EE2A42-568F-4DC3-B884-4A349A8E3ECA}"/>
            </a:ext>
          </a:extLst>
        </xdr:cNvPr>
        <xdr:cNvSpPr txBox="1"/>
      </xdr:nvSpPr>
      <xdr:spPr>
        <a:xfrm>
          <a:off x="0" y="16411575"/>
          <a:ext cx="18002250" cy="953466"/>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it-IT" sz="1100" b="1">
              <a:solidFill>
                <a:schemeClr val="tx1"/>
              </a:solidFill>
              <a:effectLst/>
              <a:latin typeface="+mn-lt"/>
              <a:ea typeface="+mn-ea"/>
              <a:cs typeface="+mn-cs"/>
            </a:rPr>
            <a:t>Struttura economica dell’offerta</a:t>
          </a:r>
          <a:endParaRPr lang="it-IT" sz="1100">
            <a:solidFill>
              <a:schemeClr val="tx1"/>
            </a:solidFill>
            <a:effectLst/>
            <a:latin typeface="+mn-lt"/>
            <a:ea typeface="+mn-ea"/>
            <a:cs typeface="+mn-cs"/>
          </a:endParaRPr>
        </a:p>
        <a:p>
          <a:r>
            <a:rPr lang="it-IT" sz="1100" b="1">
              <a:solidFill>
                <a:schemeClr val="tx1"/>
              </a:solidFill>
              <a:effectLst/>
              <a:latin typeface="+mn-lt"/>
              <a:ea typeface="+mn-ea"/>
              <a:cs typeface="+mn-cs"/>
            </a:rPr>
            <a:t> </a:t>
          </a:r>
          <a:endParaRPr lang="it-IT" sz="1100">
            <a:solidFill>
              <a:schemeClr val="tx1"/>
            </a:solidFill>
            <a:effectLst/>
            <a:latin typeface="+mn-lt"/>
            <a:ea typeface="+mn-ea"/>
            <a:cs typeface="+mn-cs"/>
          </a:endParaRPr>
        </a:p>
        <a:p>
          <a:r>
            <a:rPr lang="it-IT" sz="1100">
              <a:solidFill>
                <a:schemeClr val="tx1"/>
              </a:solidFill>
              <a:effectLst/>
              <a:latin typeface="+mn-lt"/>
              <a:ea typeface="+mn-ea"/>
              <a:cs typeface="+mn-cs"/>
            </a:rPr>
            <a:t>Si riporta di seguito uno schema di dettaglio indicativo delle voci che possono comporre l’offerta.</a:t>
          </a:r>
        </a:p>
        <a:p>
          <a:r>
            <a:rPr lang="it-IT" sz="1100">
              <a:solidFill>
                <a:schemeClr val="tx1"/>
              </a:solidFill>
              <a:effectLst/>
              <a:latin typeface="+mn-lt"/>
              <a:ea typeface="+mn-ea"/>
              <a:cs typeface="+mn-cs"/>
            </a:rPr>
            <a:t>Si chiede di compilare lo schema secondo i costi reali.</a:t>
          </a:r>
        </a:p>
        <a:p>
          <a:endParaRPr lang="it-IT" sz="1100"/>
        </a:p>
      </xdr:txBody>
    </xdr:sp>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2522E-95DC-47AC-BFDD-5CA3C449F485}">
  <sheetPr>
    <pageSetUpPr fitToPage="1"/>
  </sheetPr>
  <dimension ref="A20:AE84"/>
  <sheetViews>
    <sheetView showGridLines="0" tabSelected="1" zoomScale="80" zoomScaleNormal="80" workbookViewId="0">
      <selection activeCell="B18" sqref="B18"/>
    </sheetView>
  </sheetViews>
  <sheetFormatPr defaultRowHeight="15.75" x14ac:dyDescent="0.25"/>
  <cols>
    <col min="1" max="1" width="23" style="1" customWidth="1"/>
    <col min="2" max="2" width="30.42578125" style="1" customWidth="1"/>
    <col min="3" max="3" width="19.85546875" style="1" customWidth="1"/>
    <col min="4" max="4" width="20.5703125" style="1" customWidth="1"/>
    <col min="5" max="5" width="18.140625" style="1" customWidth="1"/>
    <col min="6" max="6" width="13.42578125" style="1" customWidth="1"/>
    <col min="7" max="7" width="16.5703125" style="1" customWidth="1"/>
    <col min="8" max="8" width="18.140625" style="1" customWidth="1"/>
    <col min="9" max="9" width="14.42578125" style="1" customWidth="1"/>
    <col min="10" max="10" width="16.5703125" style="1" customWidth="1"/>
    <col min="11" max="11" width="18.140625" style="1" customWidth="1"/>
    <col min="12" max="12" width="20" style="1" customWidth="1"/>
    <col min="13" max="13" width="20.7109375" style="1" customWidth="1"/>
    <col min="14" max="14" width="13" style="1" customWidth="1"/>
    <col min="15" max="15" width="26.85546875" style="1" customWidth="1"/>
    <col min="16" max="16" width="23.5703125" style="1" customWidth="1"/>
    <col min="17" max="17" width="16.28515625" style="1" customWidth="1"/>
    <col min="18" max="19" width="23.85546875" style="1" customWidth="1"/>
    <col min="20" max="20" width="22" style="1" customWidth="1"/>
    <col min="21" max="21" width="35.7109375" style="1" customWidth="1"/>
    <col min="22" max="22" width="41.7109375" style="1" customWidth="1"/>
    <col min="23" max="23" width="21.5703125" style="1" bestFit="1" customWidth="1"/>
    <col min="24" max="24" width="29.42578125" style="1" customWidth="1"/>
    <col min="25" max="25" width="23" style="1" bestFit="1" customWidth="1"/>
    <col min="26" max="26" width="12.5703125" style="1" customWidth="1"/>
    <col min="27" max="27" width="8.5703125" style="1" customWidth="1"/>
    <col min="28" max="28" width="6.85546875" style="1" customWidth="1"/>
    <col min="29" max="29" width="8.28515625" style="1" customWidth="1"/>
    <col min="30" max="30" width="6.42578125" style="1" customWidth="1"/>
    <col min="31" max="31" width="9.7109375" style="1" customWidth="1"/>
    <col min="32" max="265" width="9.140625" style="1"/>
    <col min="266" max="266" width="29.42578125" style="1" bestFit="1" customWidth="1"/>
    <col min="267" max="267" width="48.140625" style="1" bestFit="1" customWidth="1"/>
    <col min="268" max="269" width="27.28515625" style="1" bestFit="1" customWidth="1"/>
    <col min="270" max="270" width="39.85546875" style="1" bestFit="1" customWidth="1"/>
    <col min="271" max="271" width="32.42578125" style="1" bestFit="1" customWidth="1"/>
    <col min="272" max="272" width="41.42578125" style="1" bestFit="1" customWidth="1"/>
    <col min="273" max="273" width="47.28515625" style="1" bestFit="1" customWidth="1"/>
    <col min="274" max="274" width="28.28515625" style="1" bestFit="1" customWidth="1"/>
    <col min="275" max="275" width="16.28515625" style="1" bestFit="1" customWidth="1"/>
    <col min="276" max="276" width="17.140625" style="1" bestFit="1" customWidth="1"/>
    <col min="277" max="277" width="20.140625" style="1" bestFit="1" customWidth="1"/>
    <col min="278" max="278" width="53" style="1" customWidth="1"/>
    <col min="279" max="279" width="21.5703125" style="1" bestFit="1" customWidth="1"/>
    <col min="280" max="280" width="35.85546875" style="1" customWidth="1"/>
    <col min="281" max="281" width="23" style="1" bestFit="1" customWidth="1"/>
    <col min="282" max="282" width="12.5703125" style="1" customWidth="1"/>
    <col min="283" max="283" width="8.5703125" style="1" customWidth="1"/>
    <col min="284" max="284" width="6.85546875" style="1" customWidth="1"/>
    <col min="285" max="285" width="8.28515625" style="1" customWidth="1"/>
    <col min="286" max="286" width="6.42578125" style="1" customWidth="1"/>
    <col min="287" max="287" width="9.7109375" style="1" customWidth="1"/>
    <col min="288" max="521" width="9.140625" style="1"/>
    <col min="522" max="522" width="29.42578125" style="1" bestFit="1" customWidth="1"/>
    <col min="523" max="523" width="48.140625" style="1" bestFit="1" customWidth="1"/>
    <col min="524" max="525" width="27.28515625" style="1" bestFit="1" customWidth="1"/>
    <col min="526" max="526" width="39.85546875" style="1" bestFit="1" customWidth="1"/>
    <col min="527" max="527" width="32.42578125" style="1" bestFit="1" customWidth="1"/>
    <col min="528" max="528" width="41.42578125" style="1" bestFit="1" customWidth="1"/>
    <col min="529" max="529" width="47.28515625" style="1" bestFit="1" customWidth="1"/>
    <col min="530" max="530" width="28.28515625" style="1" bestFit="1" customWidth="1"/>
    <col min="531" max="531" width="16.28515625" style="1" bestFit="1" customWidth="1"/>
    <col min="532" max="532" width="17.140625" style="1" bestFit="1" customWidth="1"/>
    <col min="533" max="533" width="20.140625" style="1" bestFit="1" customWidth="1"/>
    <col min="534" max="534" width="53" style="1" customWidth="1"/>
    <col min="535" max="535" width="21.5703125" style="1" bestFit="1" customWidth="1"/>
    <col min="536" max="536" width="35.85546875" style="1" customWidth="1"/>
    <col min="537" max="537" width="23" style="1" bestFit="1" customWidth="1"/>
    <col min="538" max="538" width="12.5703125" style="1" customWidth="1"/>
    <col min="539" max="539" width="8.5703125" style="1" customWidth="1"/>
    <col min="540" max="540" width="6.85546875" style="1" customWidth="1"/>
    <col min="541" max="541" width="8.28515625" style="1" customWidth="1"/>
    <col min="542" max="542" width="6.42578125" style="1" customWidth="1"/>
    <col min="543" max="543" width="9.7109375" style="1" customWidth="1"/>
    <col min="544" max="777" width="9.140625" style="1"/>
    <col min="778" max="778" width="29.42578125" style="1" bestFit="1" customWidth="1"/>
    <col min="779" max="779" width="48.140625" style="1" bestFit="1" customWidth="1"/>
    <col min="780" max="781" width="27.28515625" style="1" bestFit="1" customWidth="1"/>
    <col min="782" max="782" width="39.85546875" style="1" bestFit="1" customWidth="1"/>
    <col min="783" max="783" width="32.42578125" style="1" bestFit="1" customWidth="1"/>
    <col min="784" max="784" width="41.42578125" style="1" bestFit="1" customWidth="1"/>
    <col min="785" max="785" width="47.28515625" style="1" bestFit="1" customWidth="1"/>
    <col min="786" max="786" width="28.28515625" style="1" bestFit="1" customWidth="1"/>
    <col min="787" max="787" width="16.28515625" style="1" bestFit="1" customWidth="1"/>
    <col min="788" max="788" width="17.140625" style="1" bestFit="1" customWidth="1"/>
    <col min="789" max="789" width="20.140625" style="1" bestFit="1" customWidth="1"/>
    <col min="790" max="790" width="53" style="1" customWidth="1"/>
    <col min="791" max="791" width="21.5703125" style="1" bestFit="1" customWidth="1"/>
    <col min="792" max="792" width="35.85546875" style="1" customWidth="1"/>
    <col min="793" max="793" width="23" style="1" bestFit="1" customWidth="1"/>
    <col min="794" max="794" width="12.5703125" style="1" customWidth="1"/>
    <col min="795" max="795" width="8.5703125" style="1" customWidth="1"/>
    <col min="796" max="796" width="6.85546875" style="1" customWidth="1"/>
    <col min="797" max="797" width="8.28515625" style="1" customWidth="1"/>
    <col min="798" max="798" width="6.42578125" style="1" customWidth="1"/>
    <col min="799" max="799" width="9.7109375" style="1" customWidth="1"/>
    <col min="800" max="1033" width="9.140625" style="1"/>
    <col min="1034" max="1034" width="29.42578125" style="1" bestFit="1" customWidth="1"/>
    <col min="1035" max="1035" width="48.140625" style="1" bestFit="1" customWidth="1"/>
    <col min="1036" max="1037" width="27.28515625" style="1" bestFit="1" customWidth="1"/>
    <col min="1038" max="1038" width="39.85546875" style="1" bestFit="1" customWidth="1"/>
    <col min="1039" max="1039" width="32.42578125" style="1" bestFit="1" customWidth="1"/>
    <col min="1040" max="1040" width="41.42578125" style="1" bestFit="1" customWidth="1"/>
    <col min="1041" max="1041" width="47.28515625" style="1" bestFit="1" customWidth="1"/>
    <col min="1042" max="1042" width="28.28515625" style="1" bestFit="1" customWidth="1"/>
    <col min="1043" max="1043" width="16.28515625" style="1" bestFit="1" customWidth="1"/>
    <col min="1044" max="1044" width="17.140625" style="1" bestFit="1" customWidth="1"/>
    <col min="1045" max="1045" width="20.140625" style="1" bestFit="1" customWidth="1"/>
    <col min="1046" max="1046" width="53" style="1" customWidth="1"/>
    <col min="1047" max="1047" width="21.5703125" style="1" bestFit="1" customWidth="1"/>
    <col min="1048" max="1048" width="35.85546875" style="1" customWidth="1"/>
    <col min="1049" max="1049" width="23" style="1" bestFit="1" customWidth="1"/>
    <col min="1050" max="1050" width="12.5703125" style="1" customWidth="1"/>
    <col min="1051" max="1051" width="8.5703125" style="1" customWidth="1"/>
    <col min="1052" max="1052" width="6.85546875" style="1" customWidth="1"/>
    <col min="1053" max="1053" width="8.28515625" style="1" customWidth="1"/>
    <col min="1054" max="1054" width="6.42578125" style="1" customWidth="1"/>
    <col min="1055" max="1055" width="9.7109375" style="1" customWidth="1"/>
    <col min="1056" max="1289" width="9.140625" style="1"/>
    <col min="1290" max="1290" width="29.42578125" style="1" bestFit="1" customWidth="1"/>
    <col min="1291" max="1291" width="48.140625" style="1" bestFit="1" customWidth="1"/>
    <col min="1292" max="1293" width="27.28515625" style="1" bestFit="1" customWidth="1"/>
    <col min="1294" max="1294" width="39.85546875" style="1" bestFit="1" customWidth="1"/>
    <col min="1295" max="1295" width="32.42578125" style="1" bestFit="1" customWidth="1"/>
    <col min="1296" max="1296" width="41.42578125" style="1" bestFit="1" customWidth="1"/>
    <col min="1297" max="1297" width="47.28515625" style="1" bestFit="1" customWidth="1"/>
    <col min="1298" max="1298" width="28.28515625" style="1" bestFit="1" customWidth="1"/>
    <col min="1299" max="1299" width="16.28515625" style="1" bestFit="1" customWidth="1"/>
    <col min="1300" max="1300" width="17.140625" style="1" bestFit="1" customWidth="1"/>
    <col min="1301" max="1301" width="20.140625" style="1" bestFit="1" customWidth="1"/>
    <col min="1302" max="1302" width="53" style="1" customWidth="1"/>
    <col min="1303" max="1303" width="21.5703125" style="1" bestFit="1" customWidth="1"/>
    <col min="1304" max="1304" width="35.85546875" style="1" customWidth="1"/>
    <col min="1305" max="1305" width="23" style="1" bestFit="1" customWidth="1"/>
    <col min="1306" max="1306" width="12.5703125" style="1" customWidth="1"/>
    <col min="1307" max="1307" width="8.5703125" style="1" customWidth="1"/>
    <col min="1308" max="1308" width="6.85546875" style="1" customWidth="1"/>
    <col min="1309" max="1309" width="8.28515625" style="1" customWidth="1"/>
    <col min="1310" max="1310" width="6.42578125" style="1" customWidth="1"/>
    <col min="1311" max="1311" width="9.7109375" style="1" customWidth="1"/>
    <col min="1312" max="1545" width="9.140625" style="1"/>
    <col min="1546" max="1546" width="29.42578125" style="1" bestFit="1" customWidth="1"/>
    <col min="1547" max="1547" width="48.140625" style="1" bestFit="1" customWidth="1"/>
    <col min="1548" max="1549" width="27.28515625" style="1" bestFit="1" customWidth="1"/>
    <col min="1550" max="1550" width="39.85546875" style="1" bestFit="1" customWidth="1"/>
    <col min="1551" max="1551" width="32.42578125" style="1" bestFit="1" customWidth="1"/>
    <col min="1552" max="1552" width="41.42578125" style="1" bestFit="1" customWidth="1"/>
    <col min="1553" max="1553" width="47.28515625" style="1" bestFit="1" customWidth="1"/>
    <col min="1554" max="1554" width="28.28515625" style="1" bestFit="1" customWidth="1"/>
    <col min="1555" max="1555" width="16.28515625" style="1" bestFit="1" customWidth="1"/>
    <col min="1556" max="1556" width="17.140625" style="1" bestFit="1" customWidth="1"/>
    <col min="1557" max="1557" width="20.140625" style="1" bestFit="1" customWidth="1"/>
    <col min="1558" max="1558" width="53" style="1" customWidth="1"/>
    <col min="1559" max="1559" width="21.5703125" style="1" bestFit="1" customWidth="1"/>
    <col min="1560" max="1560" width="35.85546875" style="1" customWidth="1"/>
    <col min="1561" max="1561" width="23" style="1" bestFit="1" customWidth="1"/>
    <col min="1562" max="1562" width="12.5703125" style="1" customWidth="1"/>
    <col min="1563" max="1563" width="8.5703125" style="1" customWidth="1"/>
    <col min="1564" max="1564" width="6.85546875" style="1" customWidth="1"/>
    <col min="1565" max="1565" width="8.28515625" style="1" customWidth="1"/>
    <col min="1566" max="1566" width="6.42578125" style="1" customWidth="1"/>
    <col min="1567" max="1567" width="9.7109375" style="1" customWidth="1"/>
    <col min="1568" max="1801" width="9.140625" style="1"/>
    <col min="1802" max="1802" width="29.42578125" style="1" bestFit="1" customWidth="1"/>
    <col min="1803" max="1803" width="48.140625" style="1" bestFit="1" customWidth="1"/>
    <col min="1804" max="1805" width="27.28515625" style="1" bestFit="1" customWidth="1"/>
    <col min="1806" max="1806" width="39.85546875" style="1" bestFit="1" customWidth="1"/>
    <col min="1807" max="1807" width="32.42578125" style="1" bestFit="1" customWidth="1"/>
    <col min="1808" max="1808" width="41.42578125" style="1" bestFit="1" customWidth="1"/>
    <col min="1809" max="1809" width="47.28515625" style="1" bestFit="1" customWidth="1"/>
    <col min="1810" max="1810" width="28.28515625" style="1" bestFit="1" customWidth="1"/>
    <col min="1811" max="1811" width="16.28515625" style="1" bestFit="1" customWidth="1"/>
    <col min="1812" max="1812" width="17.140625" style="1" bestFit="1" customWidth="1"/>
    <col min="1813" max="1813" width="20.140625" style="1" bestFit="1" customWidth="1"/>
    <col min="1814" max="1814" width="53" style="1" customWidth="1"/>
    <col min="1815" max="1815" width="21.5703125" style="1" bestFit="1" customWidth="1"/>
    <col min="1816" max="1816" width="35.85546875" style="1" customWidth="1"/>
    <col min="1817" max="1817" width="23" style="1" bestFit="1" customWidth="1"/>
    <col min="1818" max="1818" width="12.5703125" style="1" customWidth="1"/>
    <col min="1819" max="1819" width="8.5703125" style="1" customWidth="1"/>
    <col min="1820" max="1820" width="6.85546875" style="1" customWidth="1"/>
    <col min="1821" max="1821" width="8.28515625" style="1" customWidth="1"/>
    <col min="1822" max="1822" width="6.42578125" style="1" customWidth="1"/>
    <col min="1823" max="1823" width="9.7109375" style="1" customWidth="1"/>
    <col min="1824" max="2057" width="9.140625" style="1"/>
    <col min="2058" max="2058" width="29.42578125" style="1" bestFit="1" customWidth="1"/>
    <col min="2059" max="2059" width="48.140625" style="1" bestFit="1" customWidth="1"/>
    <col min="2060" max="2061" width="27.28515625" style="1" bestFit="1" customWidth="1"/>
    <col min="2062" max="2062" width="39.85546875" style="1" bestFit="1" customWidth="1"/>
    <col min="2063" max="2063" width="32.42578125" style="1" bestFit="1" customWidth="1"/>
    <col min="2064" max="2064" width="41.42578125" style="1" bestFit="1" customWidth="1"/>
    <col min="2065" max="2065" width="47.28515625" style="1" bestFit="1" customWidth="1"/>
    <col min="2066" max="2066" width="28.28515625" style="1" bestFit="1" customWidth="1"/>
    <col min="2067" max="2067" width="16.28515625" style="1" bestFit="1" customWidth="1"/>
    <col min="2068" max="2068" width="17.140625" style="1" bestFit="1" customWidth="1"/>
    <col min="2069" max="2069" width="20.140625" style="1" bestFit="1" customWidth="1"/>
    <col min="2070" max="2070" width="53" style="1" customWidth="1"/>
    <col min="2071" max="2071" width="21.5703125" style="1" bestFit="1" customWidth="1"/>
    <col min="2072" max="2072" width="35.85546875" style="1" customWidth="1"/>
    <col min="2073" max="2073" width="23" style="1" bestFit="1" customWidth="1"/>
    <col min="2074" max="2074" width="12.5703125" style="1" customWidth="1"/>
    <col min="2075" max="2075" width="8.5703125" style="1" customWidth="1"/>
    <col min="2076" max="2076" width="6.85546875" style="1" customWidth="1"/>
    <col min="2077" max="2077" width="8.28515625" style="1" customWidth="1"/>
    <col min="2078" max="2078" width="6.42578125" style="1" customWidth="1"/>
    <col min="2079" max="2079" width="9.7109375" style="1" customWidth="1"/>
    <col min="2080" max="2313" width="9.140625" style="1"/>
    <col min="2314" max="2314" width="29.42578125" style="1" bestFit="1" customWidth="1"/>
    <col min="2315" max="2315" width="48.140625" style="1" bestFit="1" customWidth="1"/>
    <col min="2316" max="2317" width="27.28515625" style="1" bestFit="1" customWidth="1"/>
    <col min="2318" max="2318" width="39.85546875" style="1" bestFit="1" customWidth="1"/>
    <col min="2319" max="2319" width="32.42578125" style="1" bestFit="1" customWidth="1"/>
    <col min="2320" max="2320" width="41.42578125" style="1" bestFit="1" customWidth="1"/>
    <col min="2321" max="2321" width="47.28515625" style="1" bestFit="1" customWidth="1"/>
    <col min="2322" max="2322" width="28.28515625" style="1" bestFit="1" customWidth="1"/>
    <col min="2323" max="2323" width="16.28515625" style="1" bestFit="1" customWidth="1"/>
    <col min="2324" max="2324" width="17.140625" style="1" bestFit="1" customWidth="1"/>
    <col min="2325" max="2325" width="20.140625" style="1" bestFit="1" customWidth="1"/>
    <col min="2326" max="2326" width="53" style="1" customWidth="1"/>
    <col min="2327" max="2327" width="21.5703125" style="1" bestFit="1" customWidth="1"/>
    <col min="2328" max="2328" width="35.85546875" style="1" customWidth="1"/>
    <col min="2329" max="2329" width="23" style="1" bestFit="1" customWidth="1"/>
    <col min="2330" max="2330" width="12.5703125" style="1" customWidth="1"/>
    <col min="2331" max="2331" width="8.5703125" style="1" customWidth="1"/>
    <col min="2332" max="2332" width="6.85546875" style="1" customWidth="1"/>
    <col min="2333" max="2333" width="8.28515625" style="1" customWidth="1"/>
    <col min="2334" max="2334" width="6.42578125" style="1" customWidth="1"/>
    <col min="2335" max="2335" width="9.7109375" style="1" customWidth="1"/>
    <col min="2336" max="2569" width="9.140625" style="1"/>
    <col min="2570" max="2570" width="29.42578125" style="1" bestFit="1" customWidth="1"/>
    <col min="2571" max="2571" width="48.140625" style="1" bestFit="1" customWidth="1"/>
    <col min="2572" max="2573" width="27.28515625" style="1" bestFit="1" customWidth="1"/>
    <col min="2574" max="2574" width="39.85546875" style="1" bestFit="1" customWidth="1"/>
    <col min="2575" max="2575" width="32.42578125" style="1" bestFit="1" customWidth="1"/>
    <col min="2576" max="2576" width="41.42578125" style="1" bestFit="1" customWidth="1"/>
    <col min="2577" max="2577" width="47.28515625" style="1" bestFit="1" customWidth="1"/>
    <col min="2578" max="2578" width="28.28515625" style="1" bestFit="1" customWidth="1"/>
    <col min="2579" max="2579" width="16.28515625" style="1" bestFit="1" customWidth="1"/>
    <col min="2580" max="2580" width="17.140625" style="1" bestFit="1" customWidth="1"/>
    <col min="2581" max="2581" width="20.140625" style="1" bestFit="1" customWidth="1"/>
    <col min="2582" max="2582" width="53" style="1" customWidth="1"/>
    <col min="2583" max="2583" width="21.5703125" style="1" bestFit="1" customWidth="1"/>
    <col min="2584" max="2584" width="35.85546875" style="1" customWidth="1"/>
    <col min="2585" max="2585" width="23" style="1" bestFit="1" customWidth="1"/>
    <col min="2586" max="2586" width="12.5703125" style="1" customWidth="1"/>
    <col min="2587" max="2587" width="8.5703125" style="1" customWidth="1"/>
    <col min="2588" max="2588" width="6.85546875" style="1" customWidth="1"/>
    <col min="2589" max="2589" width="8.28515625" style="1" customWidth="1"/>
    <col min="2590" max="2590" width="6.42578125" style="1" customWidth="1"/>
    <col min="2591" max="2591" width="9.7109375" style="1" customWidth="1"/>
    <col min="2592" max="2825" width="9.140625" style="1"/>
    <col min="2826" max="2826" width="29.42578125" style="1" bestFit="1" customWidth="1"/>
    <col min="2827" max="2827" width="48.140625" style="1" bestFit="1" customWidth="1"/>
    <col min="2828" max="2829" width="27.28515625" style="1" bestFit="1" customWidth="1"/>
    <col min="2830" max="2830" width="39.85546875" style="1" bestFit="1" customWidth="1"/>
    <col min="2831" max="2831" width="32.42578125" style="1" bestFit="1" customWidth="1"/>
    <col min="2832" max="2832" width="41.42578125" style="1" bestFit="1" customWidth="1"/>
    <col min="2833" max="2833" width="47.28515625" style="1" bestFit="1" customWidth="1"/>
    <col min="2834" max="2834" width="28.28515625" style="1" bestFit="1" customWidth="1"/>
    <col min="2835" max="2835" width="16.28515625" style="1" bestFit="1" customWidth="1"/>
    <col min="2836" max="2836" width="17.140625" style="1" bestFit="1" customWidth="1"/>
    <col min="2837" max="2837" width="20.140625" style="1" bestFit="1" customWidth="1"/>
    <col min="2838" max="2838" width="53" style="1" customWidth="1"/>
    <col min="2839" max="2839" width="21.5703125" style="1" bestFit="1" customWidth="1"/>
    <col min="2840" max="2840" width="35.85546875" style="1" customWidth="1"/>
    <col min="2841" max="2841" width="23" style="1" bestFit="1" customWidth="1"/>
    <col min="2842" max="2842" width="12.5703125" style="1" customWidth="1"/>
    <col min="2843" max="2843" width="8.5703125" style="1" customWidth="1"/>
    <col min="2844" max="2844" width="6.85546875" style="1" customWidth="1"/>
    <col min="2845" max="2845" width="8.28515625" style="1" customWidth="1"/>
    <col min="2846" max="2846" width="6.42578125" style="1" customWidth="1"/>
    <col min="2847" max="2847" width="9.7109375" style="1" customWidth="1"/>
    <col min="2848" max="3081" width="9.140625" style="1"/>
    <col min="3082" max="3082" width="29.42578125" style="1" bestFit="1" customWidth="1"/>
    <col min="3083" max="3083" width="48.140625" style="1" bestFit="1" customWidth="1"/>
    <col min="3084" max="3085" width="27.28515625" style="1" bestFit="1" customWidth="1"/>
    <col min="3086" max="3086" width="39.85546875" style="1" bestFit="1" customWidth="1"/>
    <col min="3087" max="3087" width="32.42578125" style="1" bestFit="1" customWidth="1"/>
    <col min="3088" max="3088" width="41.42578125" style="1" bestFit="1" customWidth="1"/>
    <col min="3089" max="3089" width="47.28515625" style="1" bestFit="1" customWidth="1"/>
    <col min="3090" max="3090" width="28.28515625" style="1" bestFit="1" customWidth="1"/>
    <col min="3091" max="3091" width="16.28515625" style="1" bestFit="1" customWidth="1"/>
    <col min="3092" max="3092" width="17.140625" style="1" bestFit="1" customWidth="1"/>
    <col min="3093" max="3093" width="20.140625" style="1" bestFit="1" customWidth="1"/>
    <col min="3094" max="3094" width="53" style="1" customWidth="1"/>
    <col min="3095" max="3095" width="21.5703125" style="1" bestFit="1" customWidth="1"/>
    <col min="3096" max="3096" width="35.85546875" style="1" customWidth="1"/>
    <col min="3097" max="3097" width="23" style="1" bestFit="1" customWidth="1"/>
    <col min="3098" max="3098" width="12.5703125" style="1" customWidth="1"/>
    <col min="3099" max="3099" width="8.5703125" style="1" customWidth="1"/>
    <col min="3100" max="3100" width="6.85546875" style="1" customWidth="1"/>
    <col min="3101" max="3101" width="8.28515625" style="1" customWidth="1"/>
    <col min="3102" max="3102" width="6.42578125" style="1" customWidth="1"/>
    <col min="3103" max="3103" width="9.7109375" style="1" customWidth="1"/>
    <col min="3104" max="3337" width="9.140625" style="1"/>
    <col min="3338" max="3338" width="29.42578125" style="1" bestFit="1" customWidth="1"/>
    <col min="3339" max="3339" width="48.140625" style="1" bestFit="1" customWidth="1"/>
    <col min="3340" max="3341" width="27.28515625" style="1" bestFit="1" customWidth="1"/>
    <col min="3342" max="3342" width="39.85546875" style="1" bestFit="1" customWidth="1"/>
    <col min="3343" max="3343" width="32.42578125" style="1" bestFit="1" customWidth="1"/>
    <col min="3344" max="3344" width="41.42578125" style="1" bestFit="1" customWidth="1"/>
    <col min="3345" max="3345" width="47.28515625" style="1" bestFit="1" customWidth="1"/>
    <col min="3346" max="3346" width="28.28515625" style="1" bestFit="1" customWidth="1"/>
    <col min="3347" max="3347" width="16.28515625" style="1" bestFit="1" customWidth="1"/>
    <col min="3348" max="3348" width="17.140625" style="1" bestFit="1" customWidth="1"/>
    <col min="3349" max="3349" width="20.140625" style="1" bestFit="1" customWidth="1"/>
    <col min="3350" max="3350" width="53" style="1" customWidth="1"/>
    <col min="3351" max="3351" width="21.5703125" style="1" bestFit="1" customWidth="1"/>
    <col min="3352" max="3352" width="35.85546875" style="1" customWidth="1"/>
    <col min="3353" max="3353" width="23" style="1" bestFit="1" customWidth="1"/>
    <col min="3354" max="3354" width="12.5703125" style="1" customWidth="1"/>
    <col min="3355" max="3355" width="8.5703125" style="1" customWidth="1"/>
    <col min="3356" max="3356" width="6.85546875" style="1" customWidth="1"/>
    <col min="3357" max="3357" width="8.28515625" style="1" customWidth="1"/>
    <col min="3358" max="3358" width="6.42578125" style="1" customWidth="1"/>
    <col min="3359" max="3359" width="9.7109375" style="1" customWidth="1"/>
    <col min="3360" max="3593" width="9.140625" style="1"/>
    <col min="3594" max="3594" width="29.42578125" style="1" bestFit="1" customWidth="1"/>
    <col min="3595" max="3595" width="48.140625" style="1" bestFit="1" customWidth="1"/>
    <col min="3596" max="3597" width="27.28515625" style="1" bestFit="1" customWidth="1"/>
    <col min="3598" max="3598" width="39.85546875" style="1" bestFit="1" customWidth="1"/>
    <col min="3599" max="3599" width="32.42578125" style="1" bestFit="1" customWidth="1"/>
    <col min="3600" max="3600" width="41.42578125" style="1" bestFit="1" customWidth="1"/>
    <col min="3601" max="3601" width="47.28515625" style="1" bestFit="1" customWidth="1"/>
    <col min="3602" max="3602" width="28.28515625" style="1" bestFit="1" customWidth="1"/>
    <col min="3603" max="3603" width="16.28515625" style="1" bestFit="1" customWidth="1"/>
    <col min="3604" max="3604" width="17.140625" style="1" bestFit="1" customWidth="1"/>
    <col min="3605" max="3605" width="20.140625" style="1" bestFit="1" customWidth="1"/>
    <col min="3606" max="3606" width="53" style="1" customWidth="1"/>
    <col min="3607" max="3607" width="21.5703125" style="1" bestFit="1" customWidth="1"/>
    <col min="3608" max="3608" width="35.85546875" style="1" customWidth="1"/>
    <col min="3609" max="3609" width="23" style="1" bestFit="1" customWidth="1"/>
    <col min="3610" max="3610" width="12.5703125" style="1" customWidth="1"/>
    <col min="3611" max="3611" width="8.5703125" style="1" customWidth="1"/>
    <col min="3612" max="3612" width="6.85546875" style="1" customWidth="1"/>
    <col min="3613" max="3613" width="8.28515625" style="1" customWidth="1"/>
    <col min="3614" max="3614" width="6.42578125" style="1" customWidth="1"/>
    <col min="3615" max="3615" width="9.7109375" style="1" customWidth="1"/>
    <col min="3616" max="3849" width="9.140625" style="1"/>
    <col min="3850" max="3850" width="29.42578125" style="1" bestFit="1" customWidth="1"/>
    <col min="3851" max="3851" width="48.140625" style="1" bestFit="1" customWidth="1"/>
    <col min="3852" max="3853" width="27.28515625" style="1" bestFit="1" customWidth="1"/>
    <col min="3854" max="3854" width="39.85546875" style="1" bestFit="1" customWidth="1"/>
    <col min="3855" max="3855" width="32.42578125" style="1" bestFit="1" customWidth="1"/>
    <col min="3856" max="3856" width="41.42578125" style="1" bestFit="1" customWidth="1"/>
    <col min="3857" max="3857" width="47.28515625" style="1" bestFit="1" customWidth="1"/>
    <col min="3858" max="3858" width="28.28515625" style="1" bestFit="1" customWidth="1"/>
    <col min="3859" max="3859" width="16.28515625" style="1" bestFit="1" customWidth="1"/>
    <col min="3860" max="3860" width="17.140625" style="1" bestFit="1" customWidth="1"/>
    <col min="3861" max="3861" width="20.140625" style="1" bestFit="1" customWidth="1"/>
    <col min="3862" max="3862" width="53" style="1" customWidth="1"/>
    <col min="3863" max="3863" width="21.5703125" style="1" bestFit="1" customWidth="1"/>
    <col min="3864" max="3864" width="35.85546875" style="1" customWidth="1"/>
    <col min="3865" max="3865" width="23" style="1" bestFit="1" customWidth="1"/>
    <col min="3866" max="3866" width="12.5703125" style="1" customWidth="1"/>
    <col min="3867" max="3867" width="8.5703125" style="1" customWidth="1"/>
    <col min="3868" max="3868" width="6.85546875" style="1" customWidth="1"/>
    <col min="3869" max="3869" width="8.28515625" style="1" customWidth="1"/>
    <col min="3870" max="3870" width="6.42578125" style="1" customWidth="1"/>
    <col min="3871" max="3871" width="9.7109375" style="1" customWidth="1"/>
    <col min="3872" max="4105" width="9.140625" style="1"/>
    <col min="4106" max="4106" width="29.42578125" style="1" bestFit="1" customWidth="1"/>
    <col min="4107" max="4107" width="48.140625" style="1" bestFit="1" customWidth="1"/>
    <col min="4108" max="4109" width="27.28515625" style="1" bestFit="1" customWidth="1"/>
    <col min="4110" max="4110" width="39.85546875" style="1" bestFit="1" customWidth="1"/>
    <col min="4111" max="4111" width="32.42578125" style="1" bestFit="1" customWidth="1"/>
    <col min="4112" max="4112" width="41.42578125" style="1" bestFit="1" customWidth="1"/>
    <col min="4113" max="4113" width="47.28515625" style="1" bestFit="1" customWidth="1"/>
    <col min="4114" max="4114" width="28.28515625" style="1" bestFit="1" customWidth="1"/>
    <col min="4115" max="4115" width="16.28515625" style="1" bestFit="1" customWidth="1"/>
    <col min="4116" max="4116" width="17.140625" style="1" bestFit="1" customWidth="1"/>
    <col min="4117" max="4117" width="20.140625" style="1" bestFit="1" customWidth="1"/>
    <col min="4118" max="4118" width="53" style="1" customWidth="1"/>
    <col min="4119" max="4119" width="21.5703125" style="1" bestFit="1" customWidth="1"/>
    <col min="4120" max="4120" width="35.85546875" style="1" customWidth="1"/>
    <col min="4121" max="4121" width="23" style="1" bestFit="1" customWidth="1"/>
    <col min="4122" max="4122" width="12.5703125" style="1" customWidth="1"/>
    <col min="4123" max="4123" width="8.5703125" style="1" customWidth="1"/>
    <col min="4124" max="4124" width="6.85546875" style="1" customWidth="1"/>
    <col min="4125" max="4125" width="8.28515625" style="1" customWidth="1"/>
    <col min="4126" max="4126" width="6.42578125" style="1" customWidth="1"/>
    <col min="4127" max="4127" width="9.7109375" style="1" customWidth="1"/>
    <col min="4128" max="4361" width="9.140625" style="1"/>
    <col min="4362" max="4362" width="29.42578125" style="1" bestFit="1" customWidth="1"/>
    <col min="4363" max="4363" width="48.140625" style="1" bestFit="1" customWidth="1"/>
    <col min="4364" max="4365" width="27.28515625" style="1" bestFit="1" customWidth="1"/>
    <col min="4366" max="4366" width="39.85546875" style="1" bestFit="1" customWidth="1"/>
    <col min="4367" max="4367" width="32.42578125" style="1" bestFit="1" customWidth="1"/>
    <col min="4368" max="4368" width="41.42578125" style="1" bestFit="1" customWidth="1"/>
    <col min="4369" max="4369" width="47.28515625" style="1" bestFit="1" customWidth="1"/>
    <col min="4370" max="4370" width="28.28515625" style="1" bestFit="1" customWidth="1"/>
    <col min="4371" max="4371" width="16.28515625" style="1" bestFit="1" customWidth="1"/>
    <col min="4372" max="4372" width="17.140625" style="1" bestFit="1" customWidth="1"/>
    <col min="4373" max="4373" width="20.140625" style="1" bestFit="1" customWidth="1"/>
    <col min="4374" max="4374" width="53" style="1" customWidth="1"/>
    <col min="4375" max="4375" width="21.5703125" style="1" bestFit="1" customWidth="1"/>
    <col min="4376" max="4376" width="35.85546875" style="1" customWidth="1"/>
    <col min="4377" max="4377" width="23" style="1" bestFit="1" customWidth="1"/>
    <col min="4378" max="4378" width="12.5703125" style="1" customWidth="1"/>
    <col min="4379" max="4379" width="8.5703125" style="1" customWidth="1"/>
    <col min="4380" max="4380" width="6.85546875" style="1" customWidth="1"/>
    <col min="4381" max="4381" width="8.28515625" style="1" customWidth="1"/>
    <col min="4382" max="4382" width="6.42578125" style="1" customWidth="1"/>
    <col min="4383" max="4383" width="9.7109375" style="1" customWidth="1"/>
    <col min="4384" max="4617" width="9.140625" style="1"/>
    <col min="4618" max="4618" width="29.42578125" style="1" bestFit="1" customWidth="1"/>
    <col min="4619" max="4619" width="48.140625" style="1" bestFit="1" customWidth="1"/>
    <col min="4620" max="4621" width="27.28515625" style="1" bestFit="1" customWidth="1"/>
    <col min="4622" max="4622" width="39.85546875" style="1" bestFit="1" customWidth="1"/>
    <col min="4623" max="4623" width="32.42578125" style="1" bestFit="1" customWidth="1"/>
    <col min="4624" max="4624" width="41.42578125" style="1" bestFit="1" customWidth="1"/>
    <col min="4625" max="4625" width="47.28515625" style="1" bestFit="1" customWidth="1"/>
    <col min="4626" max="4626" width="28.28515625" style="1" bestFit="1" customWidth="1"/>
    <col min="4627" max="4627" width="16.28515625" style="1" bestFit="1" customWidth="1"/>
    <col min="4628" max="4628" width="17.140625" style="1" bestFit="1" customWidth="1"/>
    <col min="4629" max="4629" width="20.140625" style="1" bestFit="1" customWidth="1"/>
    <col min="4630" max="4630" width="53" style="1" customWidth="1"/>
    <col min="4631" max="4631" width="21.5703125" style="1" bestFit="1" customWidth="1"/>
    <col min="4632" max="4632" width="35.85546875" style="1" customWidth="1"/>
    <col min="4633" max="4633" width="23" style="1" bestFit="1" customWidth="1"/>
    <col min="4634" max="4634" width="12.5703125" style="1" customWidth="1"/>
    <col min="4635" max="4635" width="8.5703125" style="1" customWidth="1"/>
    <col min="4636" max="4636" width="6.85546875" style="1" customWidth="1"/>
    <col min="4637" max="4637" width="8.28515625" style="1" customWidth="1"/>
    <col min="4638" max="4638" width="6.42578125" style="1" customWidth="1"/>
    <col min="4639" max="4639" width="9.7109375" style="1" customWidth="1"/>
    <col min="4640" max="4873" width="9.140625" style="1"/>
    <col min="4874" max="4874" width="29.42578125" style="1" bestFit="1" customWidth="1"/>
    <col min="4875" max="4875" width="48.140625" style="1" bestFit="1" customWidth="1"/>
    <col min="4876" max="4877" width="27.28515625" style="1" bestFit="1" customWidth="1"/>
    <col min="4878" max="4878" width="39.85546875" style="1" bestFit="1" customWidth="1"/>
    <col min="4879" max="4879" width="32.42578125" style="1" bestFit="1" customWidth="1"/>
    <col min="4880" max="4880" width="41.42578125" style="1" bestFit="1" customWidth="1"/>
    <col min="4881" max="4881" width="47.28515625" style="1" bestFit="1" customWidth="1"/>
    <col min="4882" max="4882" width="28.28515625" style="1" bestFit="1" customWidth="1"/>
    <col min="4883" max="4883" width="16.28515625" style="1" bestFit="1" customWidth="1"/>
    <col min="4884" max="4884" width="17.140625" style="1" bestFit="1" customWidth="1"/>
    <col min="4885" max="4885" width="20.140625" style="1" bestFit="1" customWidth="1"/>
    <col min="4886" max="4886" width="53" style="1" customWidth="1"/>
    <col min="4887" max="4887" width="21.5703125" style="1" bestFit="1" customWidth="1"/>
    <col min="4888" max="4888" width="35.85546875" style="1" customWidth="1"/>
    <col min="4889" max="4889" width="23" style="1" bestFit="1" customWidth="1"/>
    <col min="4890" max="4890" width="12.5703125" style="1" customWidth="1"/>
    <col min="4891" max="4891" width="8.5703125" style="1" customWidth="1"/>
    <col min="4892" max="4892" width="6.85546875" style="1" customWidth="1"/>
    <col min="4893" max="4893" width="8.28515625" style="1" customWidth="1"/>
    <col min="4894" max="4894" width="6.42578125" style="1" customWidth="1"/>
    <col min="4895" max="4895" width="9.7109375" style="1" customWidth="1"/>
    <col min="4896" max="5129" width="9.140625" style="1"/>
    <col min="5130" max="5130" width="29.42578125" style="1" bestFit="1" customWidth="1"/>
    <col min="5131" max="5131" width="48.140625" style="1" bestFit="1" customWidth="1"/>
    <col min="5132" max="5133" width="27.28515625" style="1" bestFit="1" customWidth="1"/>
    <col min="5134" max="5134" width="39.85546875" style="1" bestFit="1" customWidth="1"/>
    <col min="5135" max="5135" width="32.42578125" style="1" bestFit="1" customWidth="1"/>
    <col min="5136" max="5136" width="41.42578125" style="1" bestFit="1" customWidth="1"/>
    <col min="5137" max="5137" width="47.28515625" style="1" bestFit="1" customWidth="1"/>
    <col min="5138" max="5138" width="28.28515625" style="1" bestFit="1" customWidth="1"/>
    <col min="5139" max="5139" width="16.28515625" style="1" bestFit="1" customWidth="1"/>
    <col min="5140" max="5140" width="17.140625" style="1" bestFit="1" customWidth="1"/>
    <col min="5141" max="5141" width="20.140625" style="1" bestFit="1" customWidth="1"/>
    <col min="5142" max="5142" width="53" style="1" customWidth="1"/>
    <col min="5143" max="5143" width="21.5703125" style="1" bestFit="1" customWidth="1"/>
    <col min="5144" max="5144" width="35.85546875" style="1" customWidth="1"/>
    <col min="5145" max="5145" width="23" style="1" bestFit="1" customWidth="1"/>
    <col min="5146" max="5146" width="12.5703125" style="1" customWidth="1"/>
    <col min="5147" max="5147" width="8.5703125" style="1" customWidth="1"/>
    <col min="5148" max="5148" width="6.85546875" style="1" customWidth="1"/>
    <col min="5149" max="5149" width="8.28515625" style="1" customWidth="1"/>
    <col min="5150" max="5150" width="6.42578125" style="1" customWidth="1"/>
    <col min="5151" max="5151" width="9.7109375" style="1" customWidth="1"/>
    <col min="5152" max="5385" width="9.140625" style="1"/>
    <col min="5386" max="5386" width="29.42578125" style="1" bestFit="1" customWidth="1"/>
    <col min="5387" max="5387" width="48.140625" style="1" bestFit="1" customWidth="1"/>
    <col min="5388" max="5389" width="27.28515625" style="1" bestFit="1" customWidth="1"/>
    <col min="5390" max="5390" width="39.85546875" style="1" bestFit="1" customWidth="1"/>
    <col min="5391" max="5391" width="32.42578125" style="1" bestFit="1" customWidth="1"/>
    <col min="5392" max="5392" width="41.42578125" style="1" bestFit="1" customWidth="1"/>
    <col min="5393" max="5393" width="47.28515625" style="1" bestFit="1" customWidth="1"/>
    <col min="5394" max="5394" width="28.28515625" style="1" bestFit="1" customWidth="1"/>
    <col min="5395" max="5395" width="16.28515625" style="1" bestFit="1" customWidth="1"/>
    <col min="5396" max="5396" width="17.140625" style="1" bestFit="1" customWidth="1"/>
    <col min="5397" max="5397" width="20.140625" style="1" bestFit="1" customWidth="1"/>
    <col min="5398" max="5398" width="53" style="1" customWidth="1"/>
    <col min="5399" max="5399" width="21.5703125" style="1" bestFit="1" customWidth="1"/>
    <col min="5400" max="5400" width="35.85546875" style="1" customWidth="1"/>
    <col min="5401" max="5401" width="23" style="1" bestFit="1" customWidth="1"/>
    <col min="5402" max="5402" width="12.5703125" style="1" customWidth="1"/>
    <col min="5403" max="5403" width="8.5703125" style="1" customWidth="1"/>
    <col min="5404" max="5404" width="6.85546875" style="1" customWidth="1"/>
    <col min="5405" max="5405" width="8.28515625" style="1" customWidth="1"/>
    <col min="5406" max="5406" width="6.42578125" style="1" customWidth="1"/>
    <col min="5407" max="5407" width="9.7109375" style="1" customWidth="1"/>
    <col min="5408" max="5641" width="9.140625" style="1"/>
    <col min="5642" max="5642" width="29.42578125" style="1" bestFit="1" customWidth="1"/>
    <col min="5643" max="5643" width="48.140625" style="1" bestFit="1" customWidth="1"/>
    <col min="5644" max="5645" width="27.28515625" style="1" bestFit="1" customWidth="1"/>
    <col min="5646" max="5646" width="39.85546875" style="1" bestFit="1" customWidth="1"/>
    <col min="5647" max="5647" width="32.42578125" style="1" bestFit="1" customWidth="1"/>
    <col min="5648" max="5648" width="41.42578125" style="1" bestFit="1" customWidth="1"/>
    <col min="5649" max="5649" width="47.28515625" style="1" bestFit="1" customWidth="1"/>
    <col min="5650" max="5650" width="28.28515625" style="1" bestFit="1" customWidth="1"/>
    <col min="5651" max="5651" width="16.28515625" style="1" bestFit="1" customWidth="1"/>
    <col min="5652" max="5652" width="17.140625" style="1" bestFit="1" customWidth="1"/>
    <col min="5653" max="5653" width="20.140625" style="1" bestFit="1" customWidth="1"/>
    <col min="5654" max="5654" width="53" style="1" customWidth="1"/>
    <col min="5655" max="5655" width="21.5703125" style="1" bestFit="1" customWidth="1"/>
    <col min="5656" max="5656" width="35.85546875" style="1" customWidth="1"/>
    <col min="5657" max="5657" width="23" style="1" bestFit="1" customWidth="1"/>
    <col min="5658" max="5658" width="12.5703125" style="1" customWidth="1"/>
    <col min="5659" max="5659" width="8.5703125" style="1" customWidth="1"/>
    <col min="5660" max="5660" width="6.85546875" style="1" customWidth="1"/>
    <col min="5661" max="5661" width="8.28515625" style="1" customWidth="1"/>
    <col min="5662" max="5662" width="6.42578125" style="1" customWidth="1"/>
    <col min="5663" max="5663" width="9.7109375" style="1" customWidth="1"/>
    <col min="5664" max="5897" width="9.140625" style="1"/>
    <col min="5898" max="5898" width="29.42578125" style="1" bestFit="1" customWidth="1"/>
    <col min="5899" max="5899" width="48.140625" style="1" bestFit="1" customWidth="1"/>
    <col min="5900" max="5901" width="27.28515625" style="1" bestFit="1" customWidth="1"/>
    <col min="5902" max="5902" width="39.85546875" style="1" bestFit="1" customWidth="1"/>
    <col min="5903" max="5903" width="32.42578125" style="1" bestFit="1" customWidth="1"/>
    <col min="5904" max="5904" width="41.42578125" style="1" bestFit="1" customWidth="1"/>
    <col min="5905" max="5905" width="47.28515625" style="1" bestFit="1" customWidth="1"/>
    <col min="5906" max="5906" width="28.28515625" style="1" bestFit="1" customWidth="1"/>
    <col min="5907" max="5907" width="16.28515625" style="1" bestFit="1" customWidth="1"/>
    <col min="5908" max="5908" width="17.140625" style="1" bestFit="1" customWidth="1"/>
    <col min="5909" max="5909" width="20.140625" style="1" bestFit="1" customWidth="1"/>
    <col min="5910" max="5910" width="53" style="1" customWidth="1"/>
    <col min="5911" max="5911" width="21.5703125" style="1" bestFit="1" customWidth="1"/>
    <col min="5912" max="5912" width="35.85546875" style="1" customWidth="1"/>
    <col min="5913" max="5913" width="23" style="1" bestFit="1" customWidth="1"/>
    <col min="5914" max="5914" width="12.5703125" style="1" customWidth="1"/>
    <col min="5915" max="5915" width="8.5703125" style="1" customWidth="1"/>
    <col min="5916" max="5916" width="6.85546875" style="1" customWidth="1"/>
    <col min="5917" max="5917" width="8.28515625" style="1" customWidth="1"/>
    <col min="5918" max="5918" width="6.42578125" style="1" customWidth="1"/>
    <col min="5919" max="5919" width="9.7109375" style="1" customWidth="1"/>
    <col min="5920" max="6153" width="9.140625" style="1"/>
    <col min="6154" max="6154" width="29.42578125" style="1" bestFit="1" customWidth="1"/>
    <col min="6155" max="6155" width="48.140625" style="1" bestFit="1" customWidth="1"/>
    <col min="6156" max="6157" width="27.28515625" style="1" bestFit="1" customWidth="1"/>
    <col min="6158" max="6158" width="39.85546875" style="1" bestFit="1" customWidth="1"/>
    <col min="6159" max="6159" width="32.42578125" style="1" bestFit="1" customWidth="1"/>
    <col min="6160" max="6160" width="41.42578125" style="1" bestFit="1" customWidth="1"/>
    <col min="6161" max="6161" width="47.28515625" style="1" bestFit="1" customWidth="1"/>
    <col min="6162" max="6162" width="28.28515625" style="1" bestFit="1" customWidth="1"/>
    <col min="6163" max="6163" width="16.28515625" style="1" bestFit="1" customWidth="1"/>
    <col min="6164" max="6164" width="17.140625" style="1" bestFit="1" customWidth="1"/>
    <col min="6165" max="6165" width="20.140625" style="1" bestFit="1" customWidth="1"/>
    <col min="6166" max="6166" width="53" style="1" customWidth="1"/>
    <col min="6167" max="6167" width="21.5703125" style="1" bestFit="1" customWidth="1"/>
    <col min="6168" max="6168" width="35.85546875" style="1" customWidth="1"/>
    <col min="6169" max="6169" width="23" style="1" bestFit="1" customWidth="1"/>
    <col min="6170" max="6170" width="12.5703125" style="1" customWidth="1"/>
    <col min="6171" max="6171" width="8.5703125" style="1" customWidth="1"/>
    <col min="6172" max="6172" width="6.85546875" style="1" customWidth="1"/>
    <col min="6173" max="6173" width="8.28515625" style="1" customWidth="1"/>
    <col min="6174" max="6174" width="6.42578125" style="1" customWidth="1"/>
    <col min="6175" max="6175" width="9.7109375" style="1" customWidth="1"/>
    <col min="6176" max="6409" width="9.140625" style="1"/>
    <col min="6410" max="6410" width="29.42578125" style="1" bestFit="1" customWidth="1"/>
    <col min="6411" max="6411" width="48.140625" style="1" bestFit="1" customWidth="1"/>
    <col min="6412" max="6413" width="27.28515625" style="1" bestFit="1" customWidth="1"/>
    <col min="6414" max="6414" width="39.85546875" style="1" bestFit="1" customWidth="1"/>
    <col min="6415" max="6415" width="32.42578125" style="1" bestFit="1" customWidth="1"/>
    <col min="6416" max="6416" width="41.42578125" style="1" bestFit="1" customWidth="1"/>
    <col min="6417" max="6417" width="47.28515625" style="1" bestFit="1" customWidth="1"/>
    <col min="6418" max="6418" width="28.28515625" style="1" bestFit="1" customWidth="1"/>
    <col min="6419" max="6419" width="16.28515625" style="1" bestFit="1" customWidth="1"/>
    <col min="6420" max="6420" width="17.140625" style="1" bestFit="1" customWidth="1"/>
    <col min="6421" max="6421" width="20.140625" style="1" bestFit="1" customWidth="1"/>
    <col min="6422" max="6422" width="53" style="1" customWidth="1"/>
    <col min="6423" max="6423" width="21.5703125" style="1" bestFit="1" customWidth="1"/>
    <col min="6424" max="6424" width="35.85546875" style="1" customWidth="1"/>
    <col min="6425" max="6425" width="23" style="1" bestFit="1" customWidth="1"/>
    <col min="6426" max="6426" width="12.5703125" style="1" customWidth="1"/>
    <col min="6427" max="6427" width="8.5703125" style="1" customWidth="1"/>
    <col min="6428" max="6428" width="6.85546875" style="1" customWidth="1"/>
    <col min="6429" max="6429" width="8.28515625" style="1" customWidth="1"/>
    <col min="6430" max="6430" width="6.42578125" style="1" customWidth="1"/>
    <col min="6431" max="6431" width="9.7109375" style="1" customWidth="1"/>
    <col min="6432" max="6665" width="9.140625" style="1"/>
    <col min="6666" max="6666" width="29.42578125" style="1" bestFit="1" customWidth="1"/>
    <col min="6667" max="6667" width="48.140625" style="1" bestFit="1" customWidth="1"/>
    <col min="6668" max="6669" width="27.28515625" style="1" bestFit="1" customWidth="1"/>
    <col min="6670" max="6670" width="39.85546875" style="1" bestFit="1" customWidth="1"/>
    <col min="6671" max="6671" width="32.42578125" style="1" bestFit="1" customWidth="1"/>
    <col min="6672" max="6672" width="41.42578125" style="1" bestFit="1" customWidth="1"/>
    <col min="6673" max="6673" width="47.28515625" style="1" bestFit="1" customWidth="1"/>
    <col min="6674" max="6674" width="28.28515625" style="1" bestFit="1" customWidth="1"/>
    <col min="6675" max="6675" width="16.28515625" style="1" bestFit="1" customWidth="1"/>
    <col min="6676" max="6676" width="17.140625" style="1" bestFit="1" customWidth="1"/>
    <col min="6677" max="6677" width="20.140625" style="1" bestFit="1" customWidth="1"/>
    <col min="6678" max="6678" width="53" style="1" customWidth="1"/>
    <col min="6679" max="6679" width="21.5703125" style="1" bestFit="1" customWidth="1"/>
    <col min="6680" max="6680" width="35.85546875" style="1" customWidth="1"/>
    <col min="6681" max="6681" width="23" style="1" bestFit="1" customWidth="1"/>
    <col min="6682" max="6682" width="12.5703125" style="1" customWidth="1"/>
    <col min="6683" max="6683" width="8.5703125" style="1" customWidth="1"/>
    <col min="6684" max="6684" width="6.85546875" style="1" customWidth="1"/>
    <col min="6685" max="6685" width="8.28515625" style="1" customWidth="1"/>
    <col min="6686" max="6686" width="6.42578125" style="1" customWidth="1"/>
    <col min="6687" max="6687" width="9.7109375" style="1" customWidth="1"/>
    <col min="6688" max="6921" width="9.140625" style="1"/>
    <col min="6922" max="6922" width="29.42578125" style="1" bestFit="1" customWidth="1"/>
    <col min="6923" max="6923" width="48.140625" style="1" bestFit="1" customWidth="1"/>
    <col min="6924" max="6925" width="27.28515625" style="1" bestFit="1" customWidth="1"/>
    <col min="6926" max="6926" width="39.85546875" style="1" bestFit="1" customWidth="1"/>
    <col min="6927" max="6927" width="32.42578125" style="1" bestFit="1" customWidth="1"/>
    <col min="6928" max="6928" width="41.42578125" style="1" bestFit="1" customWidth="1"/>
    <col min="6929" max="6929" width="47.28515625" style="1" bestFit="1" customWidth="1"/>
    <col min="6930" max="6930" width="28.28515625" style="1" bestFit="1" customWidth="1"/>
    <col min="6931" max="6931" width="16.28515625" style="1" bestFit="1" customWidth="1"/>
    <col min="6932" max="6932" width="17.140625" style="1" bestFit="1" customWidth="1"/>
    <col min="6933" max="6933" width="20.140625" style="1" bestFit="1" customWidth="1"/>
    <col min="6934" max="6934" width="53" style="1" customWidth="1"/>
    <col min="6935" max="6935" width="21.5703125" style="1" bestFit="1" customWidth="1"/>
    <col min="6936" max="6936" width="35.85546875" style="1" customWidth="1"/>
    <col min="6937" max="6937" width="23" style="1" bestFit="1" customWidth="1"/>
    <col min="6938" max="6938" width="12.5703125" style="1" customWidth="1"/>
    <col min="6939" max="6939" width="8.5703125" style="1" customWidth="1"/>
    <col min="6940" max="6940" width="6.85546875" style="1" customWidth="1"/>
    <col min="6941" max="6941" width="8.28515625" style="1" customWidth="1"/>
    <col min="6942" max="6942" width="6.42578125" style="1" customWidth="1"/>
    <col min="6943" max="6943" width="9.7109375" style="1" customWidth="1"/>
    <col min="6944" max="7177" width="9.140625" style="1"/>
    <col min="7178" max="7178" width="29.42578125" style="1" bestFit="1" customWidth="1"/>
    <col min="7179" max="7179" width="48.140625" style="1" bestFit="1" customWidth="1"/>
    <col min="7180" max="7181" width="27.28515625" style="1" bestFit="1" customWidth="1"/>
    <col min="7182" max="7182" width="39.85546875" style="1" bestFit="1" customWidth="1"/>
    <col min="7183" max="7183" width="32.42578125" style="1" bestFit="1" customWidth="1"/>
    <col min="7184" max="7184" width="41.42578125" style="1" bestFit="1" customWidth="1"/>
    <col min="7185" max="7185" width="47.28515625" style="1" bestFit="1" customWidth="1"/>
    <col min="7186" max="7186" width="28.28515625" style="1" bestFit="1" customWidth="1"/>
    <col min="7187" max="7187" width="16.28515625" style="1" bestFit="1" customWidth="1"/>
    <col min="7188" max="7188" width="17.140625" style="1" bestFit="1" customWidth="1"/>
    <col min="7189" max="7189" width="20.140625" style="1" bestFit="1" customWidth="1"/>
    <col min="7190" max="7190" width="53" style="1" customWidth="1"/>
    <col min="7191" max="7191" width="21.5703125" style="1" bestFit="1" customWidth="1"/>
    <col min="7192" max="7192" width="35.85546875" style="1" customWidth="1"/>
    <col min="7193" max="7193" width="23" style="1" bestFit="1" customWidth="1"/>
    <col min="7194" max="7194" width="12.5703125" style="1" customWidth="1"/>
    <col min="7195" max="7195" width="8.5703125" style="1" customWidth="1"/>
    <col min="7196" max="7196" width="6.85546875" style="1" customWidth="1"/>
    <col min="7197" max="7197" width="8.28515625" style="1" customWidth="1"/>
    <col min="7198" max="7198" width="6.42578125" style="1" customWidth="1"/>
    <col min="7199" max="7199" width="9.7109375" style="1" customWidth="1"/>
    <col min="7200" max="7433" width="9.140625" style="1"/>
    <col min="7434" max="7434" width="29.42578125" style="1" bestFit="1" customWidth="1"/>
    <col min="7435" max="7435" width="48.140625" style="1" bestFit="1" customWidth="1"/>
    <col min="7436" max="7437" width="27.28515625" style="1" bestFit="1" customWidth="1"/>
    <col min="7438" max="7438" width="39.85546875" style="1" bestFit="1" customWidth="1"/>
    <col min="7439" max="7439" width="32.42578125" style="1" bestFit="1" customWidth="1"/>
    <col min="7440" max="7440" width="41.42578125" style="1" bestFit="1" customWidth="1"/>
    <col min="7441" max="7441" width="47.28515625" style="1" bestFit="1" customWidth="1"/>
    <col min="7442" max="7442" width="28.28515625" style="1" bestFit="1" customWidth="1"/>
    <col min="7443" max="7443" width="16.28515625" style="1" bestFit="1" customWidth="1"/>
    <col min="7444" max="7444" width="17.140625" style="1" bestFit="1" customWidth="1"/>
    <col min="7445" max="7445" width="20.140625" style="1" bestFit="1" customWidth="1"/>
    <col min="7446" max="7446" width="53" style="1" customWidth="1"/>
    <col min="7447" max="7447" width="21.5703125" style="1" bestFit="1" customWidth="1"/>
    <col min="7448" max="7448" width="35.85546875" style="1" customWidth="1"/>
    <col min="7449" max="7449" width="23" style="1" bestFit="1" customWidth="1"/>
    <col min="7450" max="7450" width="12.5703125" style="1" customWidth="1"/>
    <col min="7451" max="7451" width="8.5703125" style="1" customWidth="1"/>
    <col min="7452" max="7452" width="6.85546875" style="1" customWidth="1"/>
    <col min="7453" max="7453" width="8.28515625" style="1" customWidth="1"/>
    <col min="7454" max="7454" width="6.42578125" style="1" customWidth="1"/>
    <col min="7455" max="7455" width="9.7109375" style="1" customWidth="1"/>
    <col min="7456" max="7689" width="9.140625" style="1"/>
    <col min="7690" max="7690" width="29.42578125" style="1" bestFit="1" customWidth="1"/>
    <col min="7691" max="7691" width="48.140625" style="1" bestFit="1" customWidth="1"/>
    <col min="7692" max="7693" width="27.28515625" style="1" bestFit="1" customWidth="1"/>
    <col min="7694" max="7694" width="39.85546875" style="1" bestFit="1" customWidth="1"/>
    <col min="7695" max="7695" width="32.42578125" style="1" bestFit="1" customWidth="1"/>
    <col min="7696" max="7696" width="41.42578125" style="1" bestFit="1" customWidth="1"/>
    <col min="7697" max="7697" width="47.28515625" style="1" bestFit="1" customWidth="1"/>
    <col min="7698" max="7698" width="28.28515625" style="1" bestFit="1" customWidth="1"/>
    <col min="7699" max="7699" width="16.28515625" style="1" bestFit="1" customWidth="1"/>
    <col min="7700" max="7700" width="17.140625" style="1" bestFit="1" customWidth="1"/>
    <col min="7701" max="7701" width="20.140625" style="1" bestFit="1" customWidth="1"/>
    <col min="7702" max="7702" width="53" style="1" customWidth="1"/>
    <col min="7703" max="7703" width="21.5703125" style="1" bestFit="1" customWidth="1"/>
    <col min="7704" max="7704" width="35.85546875" style="1" customWidth="1"/>
    <col min="7705" max="7705" width="23" style="1" bestFit="1" customWidth="1"/>
    <col min="7706" max="7706" width="12.5703125" style="1" customWidth="1"/>
    <col min="7707" max="7707" width="8.5703125" style="1" customWidth="1"/>
    <col min="7708" max="7708" width="6.85546875" style="1" customWidth="1"/>
    <col min="7709" max="7709" width="8.28515625" style="1" customWidth="1"/>
    <col min="7710" max="7710" width="6.42578125" style="1" customWidth="1"/>
    <col min="7711" max="7711" width="9.7109375" style="1" customWidth="1"/>
    <col min="7712" max="7945" width="9.140625" style="1"/>
    <col min="7946" max="7946" width="29.42578125" style="1" bestFit="1" customWidth="1"/>
    <col min="7947" max="7947" width="48.140625" style="1" bestFit="1" customWidth="1"/>
    <col min="7948" max="7949" width="27.28515625" style="1" bestFit="1" customWidth="1"/>
    <col min="7950" max="7950" width="39.85546875" style="1" bestFit="1" customWidth="1"/>
    <col min="7951" max="7951" width="32.42578125" style="1" bestFit="1" customWidth="1"/>
    <col min="7952" max="7952" width="41.42578125" style="1" bestFit="1" customWidth="1"/>
    <col min="7953" max="7953" width="47.28515625" style="1" bestFit="1" customWidth="1"/>
    <col min="7954" max="7954" width="28.28515625" style="1" bestFit="1" customWidth="1"/>
    <col min="7955" max="7955" width="16.28515625" style="1" bestFit="1" customWidth="1"/>
    <col min="7956" max="7956" width="17.140625" style="1" bestFit="1" customWidth="1"/>
    <col min="7957" max="7957" width="20.140625" style="1" bestFit="1" customWidth="1"/>
    <col min="7958" max="7958" width="53" style="1" customWidth="1"/>
    <col min="7959" max="7959" width="21.5703125" style="1" bestFit="1" customWidth="1"/>
    <col min="7960" max="7960" width="35.85546875" style="1" customWidth="1"/>
    <col min="7961" max="7961" width="23" style="1" bestFit="1" customWidth="1"/>
    <col min="7962" max="7962" width="12.5703125" style="1" customWidth="1"/>
    <col min="7963" max="7963" width="8.5703125" style="1" customWidth="1"/>
    <col min="7964" max="7964" width="6.85546875" style="1" customWidth="1"/>
    <col min="7965" max="7965" width="8.28515625" style="1" customWidth="1"/>
    <col min="7966" max="7966" width="6.42578125" style="1" customWidth="1"/>
    <col min="7967" max="7967" width="9.7109375" style="1" customWidth="1"/>
    <col min="7968" max="8201" width="9.140625" style="1"/>
    <col min="8202" max="8202" width="29.42578125" style="1" bestFit="1" customWidth="1"/>
    <col min="8203" max="8203" width="48.140625" style="1" bestFit="1" customWidth="1"/>
    <col min="8204" max="8205" width="27.28515625" style="1" bestFit="1" customWidth="1"/>
    <col min="8206" max="8206" width="39.85546875" style="1" bestFit="1" customWidth="1"/>
    <col min="8207" max="8207" width="32.42578125" style="1" bestFit="1" customWidth="1"/>
    <col min="8208" max="8208" width="41.42578125" style="1" bestFit="1" customWidth="1"/>
    <col min="8209" max="8209" width="47.28515625" style="1" bestFit="1" customWidth="1"/>
    <col min="8210" max="8210" width="28.28515625" style="1" bestFit="1" customWidth="1"/>
    <col min="8211" max="8211" width="16.28515625" style="1" bestFit="1" customWidth="1"/>
    <col min="8212" max="8212" width="17.140625" style="1" bestFit="1" customWidth="1"/>
    <col min="8213" max="8213" width="20.140625" style="1" bestFit="1" customWidth="1"/>
    <col min="8214" max="8214" width="53" style="1" customWidth="1"/>
    <col min="8215" max="8215" width="21.5703125" style="1" bestFit="1" customWidth="1"/>
    <col min="8216" max="8216" width="35.85546875" style="1" customWidth="1"/>
    <col min="8217" max="8217" width="23" style="1" bestFit="1" customWidth="1"/>
    <col min="8218" max="8218" width="12.5703125" style="1" customWidth="1"/>
    <col min="8219" max="8219" width="8.5703125" style="1" customWidth="1"/>
    <col min="8220" max="8220" width="6.85546875" style="1" customWidth="1"/>
    <col min="8221" max="8221" width="8.28515625" style="1" customWidth="1"/>
    <col min="8222" max="8222" width="6.42578125" style="1" customWidth="1"/>
    <col min="8223" max="8223" width="9.7109375" style="1" customWidth="1"/>
    <col min="8224" max="8457" width="9.140625" style="1"/>
    <col min="8458" max="8458" width="29.42578125" style="1" bestFit="1" customWidth="1"/>
    <col min="8459" max="8459" width="48.140625" style="1" bestFit="1" customWidth="1"/>
    <col min="8460" max="8461" width="27.28515625" style="1" bestFit="1" customWidth="1"/>
    <col min="8462" max="8462" width="39.85546875" style="1" bestFit="1" customWidth="1"/>
    <col min="8463" max="8463" width="32.42578125" style="1" bestFit="1" customWidth="1"/>
    <col min="8464" max="8464" width="41.42578125" style="1" bestFit="1" customWidth="1"/>
    <col min="8465" max="8465" width="47.28515625" style="1" bestFit="1" customWidth="1"/>
    <col min="8466" max="8466" width="28.28515625" style="1" bestFit="1" customWidth="1"/>
    <col min="8467" max="8467" width="16.28515625" style="1" bestFit="1" customWidth="1"/>
    <col min="8468" max="8468" width="17.140625" style="1" bestFit="1" customWidth="1"/>
    <col min="8469" max="8469" width="20.140625" style="1" bestFit="1" customWidth="1"/>
    <col min="8470" max="8470" width="53" style="1" customWidth="1"/>
    <col min="8471" max="8471" width="21.5703125" style="1" bestFit="1" customWidth="1"/>
    <col min="8472" max="8472" width="35.85546875" style="1" customWidth="1"/>
    <col min="8473" max="8473" width="23" style="1" bestFit="1" customWidth="1"/>
    <col min="8474" max="8474" width="12.5703125" style="1" customWidth="1"/>
    <col min="8475" max="8475" width="8.5703125" style="1" customWidth="1"/>
    <col min="8476" max="8476" width="6.85546875" style="1" customWidth="1"/>
    <col min="8477" max="8477" width="8.28515625" style="1" customWidth="1"/>
    <col min="8478" max="8478" width="6.42578125" style="1" customWidth="1"/>
    <col min="8479" max="8479" width="9.7109375" style="1" customWidth="1"/>
    <col min="8480" max="8713" width="9.140625" style="1"/>
    <col min="8714" max="8714" width="29.42578125" style="1" bestFit="1" customWidth="1"/>
    <col min="8715" max="8715" width="48.140625" style="1" bestFit="1" customWidth="1"/>
    <col min="8716" max="8717" width="27.28515625" style="1" bestFit="1" customWidth="1"/>
    <col min="8718" max="8718" width="39.85546875" style="1" bestFit="1" customWidth="1"/>
    <col min="8719" max="8719" width="32.42578125" style="1" bestFit="1" customWidth="1"/>
    <col min="8720" max="8720" width="41.42578125" style="1" bestFit="1" customWidth="1"/>
    <col min="8721" max="8721" width="47.28515625" style="1" bestFit="1" customWidth="1"/>
    <col min="8722" max="8722" width="28.28515625" style="1" bestFit="1" customWidth="1"/>
    <col min="8723" max="8723" width="16.28515625" style="1" bestFit="1" customWidth="1"/>
    <col min="8724" max="8724" width="17.140625" style="1" bestFit="1" customWidth="1"/>
    <col min="8725" max="8725" width="20.140625" style="1" bestFit="1" customWidth="1"/>
    <col min="8726" max="8726" width="53" style="1" customWidth="1"/>
    <col min="8727" max="8727" width="21.5703125" style="1" bestFit="1" customWidth="1"/>
    <col min="8728" max="8728" width="35.85546875" style="1" customWidth="1"/>
    <col min="8729" max="8729" width="23" style="1" bestFit="1" customWidth="1"/>
    <col min="8730" max="8730" width="12.5703125" style="1" customWidth="1"/>
    <col min="8731" max="8731" width="8.5703125" style="1" customWidth="1"/>
    <col min="8732" max="8732" width="6.85546875" style="1" customWidth="1"/>
    <col min="8733" max="8733" width="8.28515625" style="1" customWidth="1"/>
    <col min="8734" max="8734" width="6.42578125" style="1" customWidth="1"/>
    <col min="8735" max="8735" width="9.7109375" style="1" customWidth="1"/>
    <col min="8736" max="8969" width="9.140625" style="1"/>
    <col min="8970" max="8970" width="29.42578125" style="1" bestFit="1" customWidth="1"/>
    <col min="8971" max="8971" width="48.140625" style="1" bestFit="1" customWidth="1"/>
    <col min="8972" max="8973" width="27.28515625" style="1" bestFit="1" customWidth="1"/>
    <col min="8974" max="8974" width="39.85546875" style="1" bestFit="1" customWidth="1"/>
    <col min="8975" max="8975" width="32.42578125" style="1" bestFit="1" customWidth="1"/>
    <col min="8976" max="8976" width="41.42578125" style="1" bestFit="1" customWidth="1"/>
    <col min="8977" max="8977" width="47.28515625" style="1" bestFit="1" customWidth="1"/>
    <col min="8978" max="8978" width="28.28515625" style="1" bestFit="1" customWidth="1"/>
    <col min="8979" max="8979" width="16.28515625" style="1" bestFit="1" customWidth="1"/>
    <col min="8980" max="8980" width="17.140625" style="1" bestFit="1" customWidth="1"/>
    <col min="8981" max="8981" width="20.140625" style="1" bestFit="1" customWidth="1"/>
    <col min="8982" max="8982" width="53" style="1" customWidth="1"/>
    <col min="8983" max="8983" width="21.5703125" style="1" bestFit="1" customWidth="1"/>
    <col min="8984" max="8984" width="35.85546875" style="1" customWidth="1"/>
    <col min="8985" max="8985" width="23" style="1" bestFit="1" customWidth="1"/>
    <col min="8986" max="8986" width="12.5703125" style="1" customWidth="1"/>
    <col min="8987" max="8987" width="8.5703125" style="1" customWidth="1"/>
    <col min="8988" max="8988" width="6.85546875" style="1" customWidth="1"/>
    <col min="8989" max="8989" width="8.28515625" style="1" customWidth="1"/>
    <col min="8990" max="8990" width="6.42578125" style="1" customWidth="1"/>
    <col min="8991" max="8991" width="9.7109375" style="1" customWidth="1"/>
    <col min="8992" max="9225" width="9.140625" style="1"/>
    <col min="9226" max="9226" width="29.42578125" style="1" bestFit="1" customWidth="1"/>
    <col min="9227" max="9227" width="48.140625" style="1" bestFit="1" customWidth="1"/>
    <col min="9228" max="9229" width="27.28515625" style="1" bestFit="1" customWidth="1"/>
    <col min="9230" max="9230" width="39.85546875" style="1" bestFit="1" customWidth="1"/>
    <col min="9231" max="9231" width="32.42578125" style="1" bestFit="1" customWidth="1"/>
    <col min="9232" max="9232" width="41.42578125" style="1" bestFit="1" customWidth="1"/>
    <col min="9233" max="9233" width="47.28515625" style="1" bestFit="1" customWidth="1"/>
    <col min="9234" max="9234" width="28.28515625" style="1" bestFit="1" customWidth="1"/>
    <col min="9235" max="9235" width="16.28515625" style="1" bestFit="1" customWidth="1"/>
    <col min="9236" max="9236" width="17.140625" style="1" bestFit="1" customWidth="1"/>
    <col min="9237" max="9237" width="20.140625" style="1" bestFit="1" customWidth="1"/>
    <col min="9238" max="9238" width="53" style="1" customWidth="1"/>
    <col min="9239" max="9239" width="21.5703125" style="1" bestFit="1" customWidth="1"/>
    <col min="9240" max="9240" width="35.85546875" style="1" customWidth="1"/>
    <col min="9241" max="9241" width="23" style="1" bestFit="1" customWidth="1"/>
    <col min="9242" max="9242" width="12.5703125" style="1" customWidth="1"/>
    <col min="9243" max="9243" width="8.5703125" style="1" customWidth="1"/>
    <col min="9244" max="9244" width="6.85546875" style="1" customWidth="1"/>
    <col min="9245" max="9245" width="8.28515625" style="1" customWidth="1"/>
    <col min="9246" max="9246" width="6.42578125" style="1" customWidth="1"/>
    <col min="9247" max="9247" width="9.7109375" style="1" customWidth="1"/>
    <col min="9248" max="9481" width="9.140625" style="1"/>
    <col min="9482" max="9482" width="29.42578125" style="1" bestFit="1" customWidth="1"/>
    <col min="9483" max="9483" width="48.140625" style="1" bestFit="1" customWidth="1"/>
    <col min="9484" max="9485" width="27.28515625" style="1" bestFit="1" customWidth="1"/>
    <col min="9486" max="9486" width="39.85546875" style="1" bestFit="1" customWidth="1"/>
    <col min="9487" max="9487" width="32.42578125" style="1" bestFit="1" customWidth="1"/>
    <col min="9488" max="9488" width="41.42578125" style="1" bestFit="1" customWidth="1"/>
    <col min="9489" max="9489" width="47.28515625" style="1" bestFit="1" customWidth="1"/>
    <col min="9490" max="9490" width="28.28515625" style="1" bestFit="1" customWidth="1"/>
    <col min="9491" max="9491" width="16.28515625" style="1" bestFit="1" customWidth="1"/>
    <col min="9492" max="9492" width="17.140625" style="1" bestFit="1" customWidth="1"/>
    <col min="9493" max="9493" width="20.140625" style="1" bestFit="1" customWidth="1"/>
    <col min="9494" max="9494" width="53" style="1" customWidth="1"/>
    <col min="9495" max="9495" width="21.5703125" style="1" bestFit="1" customWidth="1"/>
    <col min="9496" max="9496" width="35.85546875" style="1" customWidth="1"/>
    <col min="9497" max="9497" width="23" style="1" bestFit="1" customWidth="1"/>
    <col min="9498" max="9498" width="12.5703125" style="1" customWidth="1"/>
    <col min="9499" max="9499" width="8.5703125" style="1" customWidth="1"/>
    <col min="9500" max="9500" width="6.85546875" style="1" customWidth="1"/>
    <col min="9501" max="9501" width="8.28515625" style="1" customWidth="1"/>
    <col min="9502" max="9502" width="6.42578125" style="1" customWidth="1"/>
    <col min="9503" max="9503" width="9.7109375" style="1" customWidth="1"/>
    <col min="9504" max="9737" width="9.140625" style="1"/>
    <col min="9738" max="9738" width="29.42578125" style="1" bestFit="1" customWidth="1"/>
    <col min="9739" max="9739" width="48.140625" style="1" bestFit="1" customWidth="1"/>
    <col min="9740" max="9741" width="27.28515625" style="1" bestFit="1" customWidth="1"/>
    <col min="9742" max="9742" width="39.85546875" style="1" bestFit="1" customWidth="1"/>
    <col min="9743" max="9743" width="32.42578125" style="1" bestFit="1" customWidth="1"/>
    <col min="9744" max="9744" width="41.42578125" style="1" bestFit="1" customWidth="1"/>
    <col min="9745" max="9745" width="47.28515625" style="1" bestFit="1" customWidth="1"/>
    <col min="9746" max="9746" width="28.28515625" style="1" bestFit="1" customWidth="1"/>
    <col min="9747" max="9747" width="16.28515625" style="1" bestFit="1" customWidth="1"/>
    <col min="9748" max="9748" width="17.140625" style="1" bestFit="1" customWidth="1"/>
    <col min="9749" max="9749" width="20.140625" style="1" bestFit="1" customWidth="1"/>
    <col min="9750" max="9750" width="53" style="1" customWidth="1"/>
    <col min="9751" max="9751" width="21.5703125" style="1" bestFit="1" customWidth="1"/>
    <col min="9752" max="9752" width="35.85546875" style="1" customWidth="1"/>
    <col min="9753" max="9753" width="23" style="1" bestFit="1" customWidth="1"/>
    <col min="9754" max="9754" width="12.5703125" style="1" customWidth="1"/>
    <col min="9755" max="9755" width="8.5703125" style="1" customWidth="1"/>
    <col min="9756" max="9756" width="6.85546875" style="1" customWidth="1"/>
    <col min="9757" max="9757" width="8.28515625" style="1" customWidth="1"/>
    <col min="9758" max="9758" width="6.42578125" style="1" customWidth="1"/>
    <col min="9759" max="9759" width="9.7109375" style="1" customWidth="1"/>
    <col min="9760" max="9993" width="9.140625" style="1"/>
    <col min="9994" max="9994" width="29.42578125" style="1" bestFit="1" customWidth="1"/>
    <col min="9995" max="9995" width="48.140625" style="1" bestFit="1" customWidth="1"/>
    <col min="9996" max="9997" width="27.28515625" style="1" bestFit="1" customWidth="1"/>
    <col min="9998" max="9998" width="39.85546875" style="1" bestFit="1" customWidth="1"/>
    <col min="9999" max="9999" width="32.42578125" style="1" bestFit="1" customWidth="1"/>
    <col min="10000" max="10000" width="41.42578125" style="1" bestFit="1" customWidth="1"/>
    <col min="10001" max="10001" width="47.28515625" style="1" bestFit="1" customWidth="1"/>
    <col min="10002" max="10002" width="28.28515625" style="1" bestFit="1" customWidth="1"/>
    <col min="10003" max="10003" width="16.28515625" style="1" bestFit="1" customWidth="1"/>
    <col min="10004" max="10004" width="17.140625" style="1" bestFit="1" customWidth="1"/>
    <col min="10005" max="10005" width="20.140625" style="1" bestFit="1" customWidth="1"/>
    <col min="10006" max="10006" width="53" style="1" customWidth="1"/>
    <col min="10007" max="10007" width="21.5703125" style="1" bestFit="1" customWidth="1"/>
    <col min="10008" max="10008" width="35.85546875" style="1" customWidth="1"/>
    <col min="10009" max="10009" width="23" style="1" bestFit="1" customWidth="1"/>
    <col min="10010" max="10010" width="12.5703125" style="1" customWidth="1"/>
    <col min="10011" max="10011" width="8.5703125" style="1" customWidth="1"/>
    <col min="10012" max="10012" width="6.85546875" style="1" customWidth="1"/>
    <col min="10013" max="10013" width="8.28515625" style="1" customWidth="1"/>
    <col min="10014" max="10014" width="6.42578125" style="1" customWidth="1"/>
    <col min="10015" max="10015" width="9.7109375" style="1" customWidth="1"/>
    <col min="10016" max="10249" width="9.140625" style="1"/>
    <col min="10250" max="10250" width="29.42578125" style="1" bestFit="1" customWidth="1"/>
    <col min="10251" max="10251" width="48.140625" style="1" bestFit="1" customWidth="1"/>
    <col min="10252" max="10253" width="27.28515625" style="1" bestFit="1" customWidth="1"/>
    <col min="10254" max="10254" width="39.85546875" style="1" bestFit="1" customWidth="1"/>
    <col min="10255" max="10255" width="32.42578125" style="1" bestFit="1" customWidth="1"/>
    <col min="10256" max="10256" width="41.42578125" style="1" bestFit="1" customWidth="1"/>
    <col min="10257" max="10257" width="47.28515625" style="1" bestFit="1" customWidth="1"/>
    <col min="10258" max="10258" width="28.28515625" style="1" bestFit="1" customWidth="1"/>
    <col min="10259" max="10259" width="16.28515625" style="1" bestFit="1" customWidth="1"/>
    <col min="10260" max="10260" width="17.140625" style="1" bestFit="1" customWidth="1"/>
    <col min="10261" max="10261" width="20.140625" style="1" bestFit="1" customWidth="1"/>
    <col min="10262" max="10262" width="53" style="1" customWidth="1"/>
    <col min="10263" max="10263" width="21.5703125" style="1" bestFit="1" customWidth="1"/>
    <col min="10264" max="10264" width="35.85546875" style="1" customWidth="1"/>
    <col min="10265" max="10265" width="23" style="1" bestFit="1" customWidth="1"/>
    <col min="10266" max="10266" width="12.5703125" style="1" customWidth="1"/>
    <col min="10267" max="10267" width="8.5703125" style="1" customWidth="1"/>
    <col min="10268" max="10268" width="6.85546875" style="1" customWidth="1"/>
    <col min="10269" max="10269" width="8.28515625" style="1" customWidth="1"/>
    <col min="10270" max="10270" width="6.42578125" style="1" customWidth="1"/>
    <col min="10271" max="10271" width="9.7109375" style="1" customWidth="1"/>
    <col min="10272" max="10505" width="9.140625" style="1"/>
    <col min="10506" max="10506" width="29.42578125" style="1" bestFit="1" customWidth="1"/>
    <col min="10507" max="10507" width="48.140625" style="1" bestFit="1" customWidth="1"/>
    <col min="10508" max="10509" width="27.28515625" style="1" bestFit="1" customWidth="1"/>
    <col min="10510" max="10510" width="39.85546875" style="1" bestFit="1" customWidth="1"/>
    <col min="10511" max="10511" width="32.42578125" style="1" bestFit="1" customWidth="1"/>
    <col min="10512" max="10512" width="41.42578125" style="1" bestFit="1" customWidth="1"/>
    <col min="10513" max="10513" width="47.28515625" style="1" bestFit="1" customWidth="1"/>
    <col min="10514" max="10514" width="28.28515625" style="1" bestFit="1" customWidth="1"/>
    <col min="10515" max="10515" width="16.28515625" style="1" bestFit="1" customWidth="1"/>
    <col min="10516" max="10516" width="17.140625" style="1" bestFit="1" customWidth="1"/>
    <col min="10517" max="10517" width="20.140625" style="1" bestFit="1" customWidth="1"/>
    <col min="10518" max="10518" width="53" style="1" customWidth="1"/>
    <col min="10519" max="10519" width="21.5703125" style="1" bestFit="1" customWidth="1"/>
    <col min="10520" max="10520" width="35.85546875" style="1" customWidth="1"/>
    <col min="10521" max="10521" width="23" style="1" bestFit="1" customWidth="1"/>
    <col min="10522" max="10522" width="12.5703125" style="1" customWidth="1"/>
    <col min="10523" max="10523" width="8.5703125" style="1" customWidth="1"/>
    <col min="10524" max="10524" width="6.85546875" style="1" customWidth="1"/>
    <col min="10525" max="10525" width="8.28515625" style="1" customWidth="1"/>
    <col min="10526" max="10526" width="6.42578125" style="1" customWidth="1"/>
    <col min="10527" max="10527" width="9.7109375" style="1" customWidth="1"/>
    <col min="10528" max="10761" width="9.140625" style="1"/>
    <col min="10762" max="10762" width="29.42578125" style="1" bestFit="1" customWidth="1"/>
    <col min="10763" max="10763" width="48.140625" style="1" bestFit="1" customWidth="1"/>
    <col min="10764" max="10765" width="27.28515625" style="1" bestFit="1" customWidth="1"/>
    <col min="10766" max="10766" width="39.85546875" style="1" bestFit="1" customWidth="1"/>
    <col min="10767" max="10767" width="32.42578125" style="1" bestFit="1" customWidth="1"/>
    <col min="10768" max="10768" width="41.42578125" style="1" bestFit="1" customWidth="1"/>
    <col min="10769" max="10769" width="47.28515625" style="1" bestFit="1" customWidth="1"/>
    <col min="10770" max="10770" width="28.28515625" style="1" bestFit="1" customWidth="1"/>
    <col min="10771" max="10771" width="16.28515625" style="1" bestFit="1" customWidth="1"/>
    <col min="10772" max="10772" width="17.140625" style="1" bestFit="1" customWidth="1"/>
    <col min="10773" max="10773" width="20.140625" style="1" bestFit="1" customWidth="1"/>
    <col min="10774" max="10774" width="53" style="1" customWidth="1"/>
    <col min="10775" max="10775" width="21.5703125" style="1" bestFit="1" customWidth="1"/>
    <col min="10776" max="10776" width="35.85546875" style="1" customWidth="1"/>
    <col min="10777" max="10777" width="23" style="1" bestFit="1" customWidth="1"/>
    <col min="10778" max="10778" width="12.5703125" style="1" customWidth="1"/>
    <col min="10779" max="10779" width="8.5703125" style="1" customWidth="1"/>
    <col min="10780" max="10780" width="6.85546875" style="1" customWidth="1"/>
    <col min="10781" max="10781" width="8.28515625" style="1" customWidth="1"/>
    <col min="10782" max="10782" width="6.42578125" style="1" customWidth="1"/>
    <col min="10783" max="10783" width="9.7109375" style="1" customWidth="1"/>
    <col min="10784" max="11017" width="9.140625" style="1"/>
    <col min="11018" max="11018" width="29.42578125" style="1" bestFit="1" customWidth="1"/>
    <col min="11019" max="11019" width="48.140625" style="1" bestFit="1" customWidth="1"/>
    <col min="11020" max="11021" width="27.28515625" style="1" bestFit="1" customWidth="1"/>
    <col min="11022" max="11022" width="39.85546875" style="1" bestFit="1" customWidth="1"/>
    <col min="11023" max="11023" width="32.42578125" style="1" bestFit="1" customWidth="1"/>
    <col min="11024" max="11024" width="41.42578125" style="1" bestFit="1" customWidth="1"/>
    <col min="11025" max="11025" width="47.28515625" style="1" bestFit="1" customWidth="1"/>
    <col min="11026" max="11026" width="28.28515625" style="1" bestFit="1" customWidth="1"/>
    <col min="11027" max="11027" width="16.28515625" style="1" bestFit="1" customWidth="1"/>
    <col min="11028" max="11028" width="17.140625" style="1" bestFit="1" customWidth="1"/>
    <col min="11029" max="11029" width="20.140625" style="1" bestFit="1" customWidth="1"/>
    <col min="11030" max="11030" width="53" style="1" customWidth="1"/>
    <col min="11031" max="11031" width="21.5703125" style="1" bestFit="1" customWidth="1"/>
    <col min="11032" max="11032" width="35.85546875" style="1" customWidth="1"/>
    <col min="11033" max="11033" width="23" style="1" bestFit="1" customWidth="1"/>
    <col min="11034" max="11034" width="12.5703125" style="1" customWidth="1"/>
    <col min="11035" max="11035" width="8.5703125" style="1" customWidth="1"/>
    <col min="11036" max="11036" width="6.85546875" style="1" customWidth="1"/>
    <col min="11037" max="11037" width="8.28515625" style="1" customWidth="1"/>
    <col min="11038" max="11038" width="6.42578125" style="1" customWidth="1"/>
    <col min="11039" max="11039" width="9.7109375" style="1" customWidth="1"/>
    <col min="11040" max="11273" width="9.140625" style="1"/>
    <col min="11274" max="11274" width="29.42578125" style="1" bestFit="1" customWidth="1"/>
    <col min="11275" max="11275" width="48.140625" style="1" bestFit="1" customWidth="1"/>
    <col min="11276" max="11277" width="27.28515625" style="1" bestFit="1" customWidth="1"/>
    <col min="11278" max="11278" width="39.85546875" style="1" bestFit="1" customWidth="1"/>
    <col min="11279" max="11279" width="32.42578125" style="1" bestFit="1" customWidth="1"/>
    <col min="11280" max="11280" width="41.42578125" style="1" bestFit="1" customWidth="1"/>
    <col min="11281" max="11281" width="47.28515625" style="1" bestFit="1" customWidth="1"/>
    <col min="11282" max="11282" width="28.28515625" style="1" bestFit="1" customWidth="1"/>
    <col min="11283" max="11283" width="16.28515625" style="1" bestFit="1" customWidth="1"/>
    <col min="11284" max="11284" width="17.140625" style="1" bestFit="1" customWidth="1"/>
    <col min="11285" max="11285" width="20.140625" style="1" bestFit="1" customWidth="1"/>
    <col min="11286" max="11286" width="53" style="1" customWidth="1"/>
    <col min="11287" max="11287" width="21.5703125" style="1" bestFit="1" customWidth="1"/>
    <col min="11288" max="11288" width="35.85546875" style="1" customWidth="1"/>
    <col min="11289" max="11289" width="23" style="1" bestFit="1" customWidth="1"/>
    <col min="11290" max="11290" width="12.5703125" style="1" customWidth="1"/>
    <col min="11291" max="11291" width="8.5703125" style="1" customWidth="1"/>
    <col min="11292" max="11292" width="6.85546875" style="1" customWidth="1"/>
    <col min="11293" max="11293" width="8.28515625" style="1" customWidth="1"/>
    <col min="11294" max="11294" width="6.42578125" style="1" customWidth="1"/>
    <col min="11295" max="11295" width="9.7109375" style="1" customWidth="1"/>
    <col min="11296" max="11529" width="9.140625" style="1"/>
    <col min="11530" max="11530" width="29.42578125" style="1" bestFit="1" customWidth="1"/>
    <col min="11531" max="11531" width="48.140625" style="1" bestFit="1" customWidth="1"/>
    <col min="11532" max="11533" width="27.28515625" style="1" bestFit="1" customWidth="1"/>
    <col min="11534" max="11534" width="39.85546875" style="1" bestFit="1" customWidth="1"/>
    <col min="11535" max="11535" width="32.42578125" style="1" bestFit="1" customWidth="1"/>
    <col min="11536" max="11536" width="41.42578125" style="1" bestFit="1" customWidth="1"/>
    <col min="11537" max="11537" width="47.28515625" style="1" bestFit="1" customWidth="1"/>
    <col min="11538" max="11538" width="28.28515625" style="1" bestFit="1" customWidth="1"/>
    <col min="11539" max="11539" width="16.28515625" style="1" bestFit="1" customWidth="1"/>
    <col min="11540" max="11540" width="17.140625" style="1" bestFit="1" customWidth="1"/>
    <col min="11541" max="11541" width="20.140625" style="1" bestFit="1" customWidth="1"/>
    <col min="11542" max="11542" width="53" style="1" customWidth="1"/>
    <col min="11543" max="11543" width="21.5703125" style="1" bestFit="1" customWidth="1"/>
    <col min="11544" max="11544" width="35.85546875" style="1" customWidth="1"/>
    <col min="11545" max="11545" width="23" style="1" bestFit="1" customWidth="1"/>
    <col min="11546" max="11546" width="12.5703125" style="1" customWidth="1"/>
    <col min="11547" max="11547" width="8.5703125" style="1" customWidth="1"/>
    <col min="11548" max="11548" width="6.85546875" style="1" customWidth="1"/>
    <col min="11549" max="11549" width="8.28515625" style="1" customWidth="1"/>
    <col min="11550" max="11550" width="6.42578125" style="1" customWidth="1"/>
    <col min="11551" max="11551" width="9.7109375" style="1" customWidth="1"/>
    <col min="11552" max="11785" width="9.140625" style="1"/>
    <col min="11786" max="11786" width="29.42578125" style="1" bestFit="1" customWidth="1"/>
    <col min="11787" max="11787" width="48.140625" style="1" bestFit="1" customWidth="1"/>
    <col min="11788" max="11789" width="27.28515625" style="1" bestFit="1" customWidth="1"/>
    <col min="11790" max="11790" width="39.85546875" style="1" bestFit="1" customWidth="1"/>
    <col min="11791" max="11791" width="32.42578125" style="1" bestFit="1" customWidth="1"/>
    <col min="11792" max="11792" width="41.42578125" style="1" bestFit="1" customWidth="1"/>
    <col min="11793" max="11793" width="47.28515625" style="1" bestFit="1" customWidth="1"/>
    <col min="11794" max="11794" width="28.28515625" style="1" bestFit="1" customWidth="1"/>
    <col min="11795" max="11795" width="16.28515625" style="1" bestFit="1" customWidth="1"/>
    <col min="11796" max="11796" width="17.140625" style="1" bestFit="1" customWidth="1"/>
    <col min="11797" max="11797" width="20.140625" style="1" bestFit="1" customWidth="1"/>
    <col min="11798" max="11798" width="53" style="1" customWidth="1"/>
    <col min="11799" max="11799" width="21.5703125" style="1" bestFit="1" customWidth="1"/>
    <col min="11800" max="11800" width="35.85546875" style="1" customWidth="1"/>
    <col min="11801" max="11801" width="23" style="1" bestFit="1" customWidth="1"/>
    <col min="11802" max="11802" width="12.5703125" style="1" customWidth="1"/>
    <col min="11803" max="11803" width="8.5703125" style="1" customWidth="1"/>
    <col min="11804" max="11804" width="6.85546875" style="1" customWidth="1"/>
    <col min="11805" max="11805" width="8.28515625" style="1" customWidth="1"/>
    <col min="11806" max="11806" width="6.42578125" style="1" customWidth="1"/>
    <col min="11807" max="11807" width="9.7109375" style="1" customWidth="1"/>
    <col min="11808" max="12041" width="9.140625" style="1"/>
    <col min="12042" max="12042" width="29.42578125" style="1" bestFit="1" customWidth="1"/>
    <col min="12043" max="12043" width="48.140625" style="1" bestFit="1" customWidth="1"/>
    <col min="12044" max="12045" width="27.28515625" style="1" bestFit="1" customWidth="1"/>
    <col min="12046" max="12046" width="39.85546875" style="1" bestFit="1" customWidth="1"/>
    <col min="12047" max="12047" width="32.42578125" style="1" bestFit="1" customWidth="1"/>
    <col min="12048" max="12048" width="41.42578125" style="1" bestFit="1" customWidth="1"/>
    <col min="12049" max="12049" width="47.28515625" style="1" bestFit="1" customWidth="1"/>
    <col min="12050" max="12050" width="28.28515625" style="1" bestFit="1" customWidth="1"/>
    <col min="12051" max="12051" width="16.28515625" style="1" bestFit="1" customWidth="1"/>
    <col min="12052" max="12052" width="17.140625" style="1" bestFit="1" customWidth="1"/>
    <col min="12053" max="12053" width="20.140625" style="1" bestFit="1" customWidth="1"/>
    <col min="12054" max="12054" width="53" style="1" customWidth="1"/>
    <col min="12055" max="12055" width="21.5703125" style="1" bestFit="1" customWidth="1"/>
    <col min="12056" max="12056" width="35.85546875" style="1" customWidth="1"/>
    <col min="12057" max="12057" width="23" style="1" bestFit="1" customWidth="1"/>
    <col min="12058" max="12058" width="12.5703125" style="1" customWidth="1"/>
    <col min="12059" max="12059" width="8.5703125" style="1" customWidth="1"/>
    <col min="12060" max="12060" width="6.85546875" style="1" customWidth="1"/>
    <col min="12061" max="12061" width="8.28515625" style="1" customWidth="1"/>
    <col min="12062" max="12062" width="6.42578125" style="1" customWidth="1"/>
    <col min="12063" max="12063" width="9.7109375" style="1" customWidth="1"/>
    <col min="12064" max="12297" width="9.140625" style="1"/>
    <col min="12298" max="12298" width="29.42578125" style="1" bestFit="1" customWidth="1"/>
    <col min="12299" max="12299" width="48.140625" style="1" bestFit="1" customWidth="1"/>
    <col min="12300" max="12301" width="27.28515625" style="1" bestFit="1" customWidth="1"/>
    <col min="12302" max="12302" width="39.85546875" style="1" bestFit="1" customWidth="1"/>
    <col min="12303" max="12303" width="32.42578125" style="1" bestFit="1" customWidth="1"/>
    <col min="12304" max="12304" width="41.42578125" style="1" bestFit="1" customWidth="1"/>
    <col min="12305" max="12305" width="47.28515625" style="1" bestFit="1" customWidth="1"/>
    <col min="12306" max="12306" width="28.28515625" style="1" bestFit="1" customWidth="1"/>
    <col min="12307" max="12307" width="16.28515625" style="1" bestFit="1" customWidth="1"/>
    <col min="12308" max="12308" width="17.140625" style="1" bestFit="1" customWidth="1"/>
    <col min="12309" max="12309" width="20.140625" style="1" bestFit="1" customWidth="1"/>
    <col min="12310" max="12310" width="53" style="1" customWidth="1"/>
    <col min="12311" max="12311" width="21.5703125" style="1" bestFit="1" customWidth="1"/>
    <col min="12312" max="12312" width="35.85546875" style="1" customWidth="1"/>
    <col min="12313" max="12313" width="23" style="1" bestFit="1" customWidth="1"/>
    <col min="12314" max="12314" width="12.5703125" style="1" customWidth="1"/>
    <col min="12315" max="12315" width="8.5703125" style="1" customWidth="1"/>
    <col min="12316" max="12316" width="6.85546875" style="1" customWidth="1"/>
    <col min="12317" max="12317" width="8.28515625" style="1" customWidth="1"/>
    <col min="12318" max="12318" width="6.42578125" style="1" customWidth="1"/>
    <col min="12319" max="12319" width="9.7109375" style="1" customWidth="1"/>
    <col min="12320" max="12553" width="9.140625" style="1"/>
    <col min="12554" max="12554" width="29.42578125" style="1" bestFit="1" customWidth="1"/>
    <col min="12555" max="12555" width="48.140625" style="1" bestFit="1" customWidth="1"/>
    <col min="12556" max="12557" width="27.28515625" style="1" bestFit="1" customWidth="1"/>
    <col min="12558" max="12558" width="39.85546875" style="1" bestFit="1" customWidth="1"/>
    <col min="12559" max="12559" width="32.42578125" style="1" bestFit="1" customWidth="1"/>
    <col min="12560" max="12560" width="41.42578125" style="1" bestFit="1" customWidth="1"/>
    <col min="12561" max="12561" width="47.28515625" style="1" bestFit="1" customWidth="1"/>
    <col min="12562" max="12562" width="28.28515625" style="1" bestFit="1" customWidth="1"/>
    <col min="12563" max="12563" width="16.28515625" style="1" bestFit="1" customWidth="1"/>
    <col min="12564" max="12564" width="17.140625" style="1" bestFit="1" customWidth="1"/>
    <col min="12565" max="12565" width="20.140625" style="1" bestFit="1" customWidth="1"/>
    <col min="12566" max="12566" width="53" style="1" customWidth="1"/>
    <col min="12567" max="12567" width="21.5703125" style="1" bestFit="1" customWidth="1"/>
    <col min="12568" max="12568" width="35.85546875" style="1" customWidth="1"/>
    <col min="12569" max="12569" width="23" style="1" bestFit="1" customWidth="1"/>
    <col min="12570" max="12570" width="12.5703125" style="1" customWidth="1"/>
    <col min="12571" max="12571" width="8.5703125" style="1" customWidth="1"/>
    <col min="12572" max="12572" width="6.85546875" style="1" customWidth="1"/>
    <col min="12573" max="12573" width="8.28515625" style="1" customWidth="1"/>
    <col min="12574" max="12574" width="6.42578125" style="1" customWidth="1"/>
    <col min="12575" max="12575" width="9.7109375" style="1" customWidth="1"/>
    <col min="12576" max="12809" width="9.140625" style="1"/>
    <col min="12810" max="12810" width="29.42578125" style="1" bestFit="1" customWidth="1"/>
    <col min="12811" max="12811" width="48.140625" style="1" bestFit="1" customWidth="1"/>
    <col min="12812" max="12813" width="27.28515625" style="1" bestFit="1" customWidth="1"/>
    <col min="12814" max="12814" width="39.85546875" style="1" bestFit="1" customWidth="1"/>
    <col min="12815" max="12815" width="32.42578125" style="1" bestFit="1" customWidth="1"/>
    <col min="12816" max="12816" width="41.42578125" style="1" bestFit="1" customWidth="1"/>
    <col min="12817" max="12817" width="47.28515625" style="1" bestFit="1" customWidth="1"/>
    <col min="12818" max="12818" width="28.28515625" style="1" bestFit="1" customWidth="1"/>
    <col min="12819" max="12819" width="16.28515625" style="1" bestFit="1" customWidth="1"/>
    <col min="12820" max="12820" width="17.140625" style="1" bestFit="1" customWidth="1"/>
    <col min="12821" max="12821" width="20.140625" style="1" bestFit="1" customWidth="1"/>
    <col min="12822" max="12822" width="53" style="1" customWidth="1"/>
    <col min="12823" max="12823" width="21.5703125" style="1" bestFit="1" customWidth="1"/>
    <col min="12824" max="12824" width="35.85546875" style="1" customWidth="1"/>
    <col min="12825" max="12825" width="23" style="1" bestFit="1" customWidth="1"/>
    <col min="12826" max="12826" width="12.5703125" style="1" customWidth="1"/>
    <col min="12827" max="12827" width="8.5703125" style="1" customWidth="1"/>
    <col min="12828" max="12828" width="6.85546875" style="1" customWidth="1"/>
    <col min="12829" max="12829" width="8.28515625" style="1" customWidth="1"/>
    <col min="12830" max="12830" width="6.42578125" style="1" customWidth="1"/>
    <col min="12831" max="12831" width="9.7109375" style="1" customWidth="1"/>
    <col min="12832" max="13065" width="9.140625" style="1"/>
    <col min="13066" max="13066" width="29.42578125" style="1" bestFit="1" customWidth="1"/>
    <col min="13067" max="13067" width="48.140625" style="1" bestFit="1" customWidth="1"/>
    <col min="13068" max="13069" width="27.28515625" style="1" bestFit="1" customWidth="1"/>
    <col min="13070" max="13070" width="39.85546875" style="1" bestFit="1" customWidth="1"/>
    <col min="13071" max="13071" width="32.42578125" style="1" bestFit="1" customWidth="1"/>
    <col min="13072" max="13072" width="41.42578125" style="1" bestFit="1" customWidth="1"/>
    <col min="13073" max="13073" width="47.28515625" style="1" bestFit="1" customWidth="1"/>
    <col min="13074" max="13074" width="28.28515625" style="1" bestFit="1" customWidth="1"/>
    <col min="13075" max="13075" width="16.28515625" style="1" bestFit="1" customWidth="1"/>
    <col min="13076" max="13076" width="17.140625" style="1" bestFit="1" customWidth="1"/>
    <col min="13077" max="13077" width="20.140625" style="1" bestFit="1" customWidth="1"/>
    <col min="13078" max="13078" width="53" style="1" customWidth="1"/>
    <col min="13079" max="13079" width="21.5703125" style="1" bestFit="1" customWidth="1"/>
    <col min="13080" max="13080" width="35.85546875" style="1" customWidth="1"/>
    <col min="13081" max="13081" width="23" style="1" bestFit="1" customWidth="1"/>
    <col min="13082" max="13082" width="12.5703125" style="1" customWidth="1"/>
    <col min="13083" max="13083" width="8.5703125" style="1" customWidth="1"/>
    <col min="13084" max="13084" width="6.85546875" style="1" customWidth="1"/>
    <col min="13085" max="13085" width="8.28515625" style="1" customWidth="1"/>
    <col min="13086" max="13086" width="6.42578125" style="1" customWidth="1"/>
    <col min="13087" max="13087" width="9.7109375" style="1" customWidth="1"/>
    <col min="13088" max="13321" width="9.140625" style="1"/>
    <col min="13322" max="13322" width="29.42578125" style="1" bestFit="1" customWidth="1"/>
    <col min="13323" max="13323" width="48.140625" style="1" bestFit="1" customWidth="1"/>
    <col min="13324" max="13325" width="27.28515625" style="1" bestFit="1" customWidth="1"/>
    <col min="13326" max="13326" width="39.85546875" style="1" bestFit="1" customWidth="1"/>
    <col min="13327" max="13327" width="32.42578125" style="1" bestFit="1" customWidth="1"/>
    <col min="13328" max="13328" width="41.42578125" style="1" bestFit="1" customWidth="1"/>
    <col min="13329" max="13329" width="47.28515625" style="1" bestFit="1" customWidth="1"/>
    <col min="13330" max="13330" width="28.28515625" style="1" bestFit="1" customWidth="1"/>
    <col min="13331" max="13331" width="16.28515625" style="1" bestFit="1" customWidth="1"/>
    <col min="13332" max="13332" width="17.140625" style="1" bestFit="1" customWidth="1"/>
    <col min="13333" max="13333" width="20.140625" style="1" bestFit="1" customWidth="1"/>
    <col min="13334" max="13334" width="53" style="1" customWidth="1"/>
    <col min="13335" max="13335" width="21.5703125" style="1" bestFit="1" customWidth="1"/>
    <col min="13336" max="13336" width="35.85546875" style="1" customWidth="1"/>
    <col min="13337" max="13337" width="23" style="1" bestFit="1" customWidth="1"/>
    <col min="13338" max="13338" width="12.5703125" style="1" customWidth="1"/>
    <col min="13339" max="13339" width="8.5703125" style="1" customWidth="1"/>
    <col min="13340" max="13340" width="6.85546875" style="1" customWidth="1"/>
    <col min="13341" max="13341" width="8.28515625" style="1" customWidth="1"/>
    <col min="13342" max="13342" width="6.42578125" style="1" customWidth="1"/>
    <col min="13343" max="13343" width="9.7109375" style="1" customWidth="1"/>
    <col min="13344" max="13577" width="9.140625" style="1"/>
    <col min="13578" max="13578" width="29.42578125" style="1" bestFit="1" customWidth="1"/>
    <col min="13579" max="13579" width="48.140625" style="1" bestFit="1" customWidth="1"/>
    <col min="13580" max="13581" width="27.28515625" style="1" bestFit="1" customWidth="1"/>
    <col min="13582" max="13582" width="39.85546875" style="1" bestFit="1" customWidth="1"/>
    <col min="13583" max="13583" width="32.42578125" style="1" bestFit="1" customWidth="1"/>
    <col min="13584" max="13584" width="41.42578125" style="1" bestFit="1" customWidth="1"/>
    <col min="13585" max="13585" width="47.28515625" style="1" bestFit="1" customWidth="1"/>
    <col min="13586" max="13586" width="28.28515625" style="1" bestFit="1" customWidth="1"/>
    <col min="13587" max="13587" width="16.28515625" style="1" bestFit="1" customWidth="1"/>
    <col min="13588" max="13588" width="17.140625" style="1" bestFit="1" customWidth="1"/>
    <col min="13589" max="13589" width="20.140625" style="1" bestFit="1" customWidth="1"/>
    <col min="13590" max="13590" width="53" style="1" customWidth="1"/>
    <col min="13591" max="13591" width="21.5703125" style="1" bestFit="1" customWidth="1"/>
    <col min="13592" max="13592" width="35.85546875" style="1" customWidth="1"/>
    <col min="13593" max="13593" width="23" style="1" bestFit="1" customWidth="1"/>
    <col min="13594" max="13594" width="12.5703125" style="1" customWidth="1"/>
    <col min="13595" max="13595" width="8.5703125" style="1" customWidth="1"/>
    <col min="13596" max="13596" width="6.85546875" style="1" customWidth="1"/>
    <col min="13597" max="13597" width="8.28515625" style="1" customWidth="1"/>
    <col min="13598" max="13598" width="6.42578125" style="1" customWidth="1"/>
    <col min="13599" max="13599" width="9.7109375" style="1" customWidth="1"/>
    <col min="13600" max="13833" width="9.140625" style="1"/>
    <col min="13834" max="13834" width="29.42578125" style="1" bestFit="1" customWidth="1"/>
    <col min="13835" max="13835" width="48.140625" style="1" bestFit="1" customWidth="1"/>
    <col min="13836" max="13837" width="27.28515625" style="1" bestFit="1" customWidth="1"/>
    <col min="13838" max="13838" width="39.85546875" style="1" bestFit="1" customWidth="1"/>
    <col min="13839" max="13839" width="32.42578125" style="1" bestFit="1" customWidth="1"/>
    <col min="13840" max="13840" width="41.42578125" style="1" bestFit="1" customWidth="1"/>
    <col min="13841" max="13841" width="47.28515625" style="1" bestFit="1" customWidth="1"/>
    <col min="13842" max="13842" width="28.28515625" style="1" bestFit="1" customWidth="1"/>
    <col min="13843" max="13843" width="16.28515625" style="1" bestFit="1" customWidth="1"/>
    <col min="13844" max="13844" width="17.140625" style="1" bestFit="1" customWidth="1"/>
    <col min="13845" max="13845" width="20.140625" style="1" bestFit="1" customWidth="1"/>
    <col min="13846" max="13846" width="53" style="1" customWidth="1"/>
    <col min="13847" max="13847" width="21.5703125" style="1" bestFit="1" customWidth="1"/>
    <col min="13848" max="13848" width="35.85546875" style="1" customWidth="1"/>
    <col min="13849" max="13849" width="23" style="1" bestFit="1" customWidth="1"/>
    <col min="13850" max="13850" width="12.5703125" style="1" customWidth="1"/>
    <col min="13851" max="13851" width="8.5703125" style="1" customWidth="1"/>
    <col min="13852" max="13852" width="6.85546875" style="1" customWidth="1"/>
    <col min="13853" max="13853" width="8.28515625" style="1" customWidth="1"/>
    <col min="13854" max="13854" width="6.42578125" style="1" customWidth="1"/>
    <col min="13855" max="13855" width="9.7109375" style="1" customWidth="1"/>
    <col min="13856" max="14089" width="9.140625" style="1"/>
    <col min="14090" max="14090" width="29.42578125" style="1" bestFit="1" customWidth="1"/>
    <col min="14091" max="14091" width="48.140625" style="1" bestFit="1" customWidth="1"/>
    <col min="14092" max="14093" width="27.28515625" style="1" bestFit="1" customWidth="1"/>
    <col min="14094" max="14094" width="39.85546875" style="1" bestFit="1" customWidth="1"/>
    <col min="14095" max="14095" width="32.42578125" style="1" bestFit="1" customWidth="1"/>
    <col min="14096" max="14096" width="41.42578125" style="1" bestFit="1" customWidth="1"/>
    <col min="14097" max="14097" width="47.28515625" style="1" bestFit="1" customWidth="1"/>
    <col min="14098" max="14098" width="28.28515625" style="1" bestFit="1" customWidth="1"/>
    <col min="14099" max="14099" width="16.28515625" style="1" bestFit="1" customWidth="1"/>
    <col min="14100" max="14100" width="17.140625" style="1" bestFit="1" customWidth="1"/>
    <col min="14101" max="14101" width="20.140625" style="1" bestFit="1" customWidth="1"/>
    <col min="14102" max="14102" width="53" style="1" customWidth="1"/>
    <col min="14103" max="14103" width="21.5703125" style="1" bestFit="1" customWidth="1"/>
    <col min="14104" max="14104" width="35.85546875" style="1" customWidth="1"/>
    <col min="14105" max="14105" width="23" style="1" bestFit="1" customWidth="1"/>
    <col min="14106" max="14106" width="12.5703125" style="1" customWidth="1"/>
    <col min="14107" max="14107" width="8.5703125" style="1" customWidth="1"/>
    <col min="14108" max="14108" width="6.85546875" style="1" customWidth="1"/>
    <col min="14109" max="14109" width="8.28515625" style="1" customWidth="1"/>
    <col min="14110" max="14110" width="6.42578125" style="1" customWidth="1"/>
    <col min="14111" max="14111" width="9.7109375" style="1" customWidth="1"/>
    <col min="14112" max="14345" width="9.140625" style="1"/>
    <col min="14346" max="14346" width="29.42578125" style="1" bestFit="1" customWidth="1"/>
    <col min="14347" max="14347" width="48.140625" style="1" bestFit="1" customWidth="1"/>
    <col min="14348" max="14349" width="27.28515625" style="1" bestFit="1" customWidth="1"/>
    <col min="14350" max="14350" width="39.85546875" style="1" bestFit="1" customWidth="1"/>
    <col min="14351" max="14351" width="32.42578125" style="1" bestFit="1" customWidth="1"/>
    <col min="14352" max="14352" width="41.42578125" style="1" bestFit="1" customWidth="1"/>
    <col min="14353" max="14353" width="47.28515625" style="1" bestFit="1" customWidth="1"/>
    <col min="14354" max="14354" width="28.28515625" style="1" bestFit="1" customWidth="1"/>
    <col min="14355" max="14355" width="16.28515625" style="1" bestFit="1" customWidth="1"/>
    <col min="14356" max="14356" width="17.140625" style="1" bestFit="1" customWidth="1"/>
    <col min="14357" max="14357" width="20.140625" style="1" bestFit="1" customWidth="1"/>
    <col min="14358" max="14358" width="53" style="1" customWidth="1"/>
    <col min="14359" max="14359" width="21.5703125" style="1" bestFit="1" customWidth="1"/>
    <col min="14360" max="14360" width="35.85546875" style="1" customWidth="1"/>
    <col min="14361" max="14361" width="23" style="1" bestFit="1" customWidth="1"/>
    <col min="14362" max="14362" width="12.5703125" style="1" customWidth="1"/>
    <col min="14363" max="14363" width="8.5703125" style="1" customWidth="1"/>
    <col min="14364" max="14364" width="6.85546875" style="1" customWidth="1"/>
    <col min="14365" max="14365" width="8.28515625" style="1" customWidth="1"/>
    <col min="14366" max="14366" width="6.42578125" style="1" customWidth="1"/>
    <col min="14367" max="14367" width="9.7109375" style="1" customWidth="1"/>
    <col min="14368" max="14601" width="9.140625" style="1"/>
    <col min="14602" max="14602" width="29.42578125" style="1" bestFit="1" customWidth="1"/>
    <col min="14603" max="14603" width="48.140625" style="1" bestFit="1" customWidth="1"/>
    <col min="14604" max="14605" width="27.28515625" style="1" bestFit="1" customWidth="1"/>
    <col min="14606" max="14606" width="39.85546875" style="1" bestFit="1" customWidth="1"/>
    <col min="14607" max="14607" width="32.42578125" style="1" bestFit="1" customWidth="1"/>
    <col min="14608" max="14608" width="41.42578125" style="1" bestFit="1" customWidth="1"/>
    <col min="14609" max="14609" width="47.28515625" style="1" bestFit="1" customWidth="1"/>
    <col min="14610" max="14610" width="28.28515625" style="1" bestFit="1" customWidth="1"/>
    <col min="14611" max="14611" width="16.28515625" style="1" bestFit="1" customWidth="1"/>
    <col min="14612" max="14612" width="17.140625" style="1" bestFit="1" customWidth="1"/>
    <col min="14613" max="14613" width="20.140625" style="1" bestFit="1" customWidth="1"/>
    <col min="14614" max="14614" width="53" style="1" customWidth="1"/>
    <col min="14615" max="14615" width="21.5703125" style="1" bestFit="1" customWidth="1"/>
    <col min="14616" max="14616" width="35.85546875" style="1" customWidth="1"/>
    <col min="14617" max="14617" width="23" style="1" bestFit="1" customWidth="1"/>
    <col min="14618" max="14618" width="12.5703125" style="1" customWidth="1"/>
    <col min="14619" max="14619" width="8.5703125" style="1" customWidth="1"/>
    <col min="14620" max="14620" width="6.85546875" style="1" customWidth="1"/>
    <col min="14621" max="14621" width="8.28515625" style="1" customWidth="1"/>
    <col min="14622" max="14622" width="6.42578125" style="1" customWidth="1"/>
    <col min="14623" max="14623" width="9.7109375" style="1" customWidth="1"/>
    <col min="14624" max="14857" width="9.140625" style="1"/>
    <col min="14858" max="14858" width="29.42578125" style="1" bestFit="1" customWidth="1"/>
    <col min="14859" max="14859" width="48.140625" style="1" bestFit="1" customWidth="1"/>
    <col min="14860" max="14861" width="27.28515625" style="1" bestFit="1" customWidth="1"/>
    <col min="14862" max="14862" width="39.85546875" style="1" bestFit="1" customWidth="1"/>
    <col min="14863" max="14863" width="32.42578125" style="1" bestFit="1" customWidth="1"/>
    <col min="14864" max="14864" width="41.42578125" style="1" bestFit="1" customWidth="1"/>
    <col min="14865" max="14865" width="47.28515625" style="1" bestFit="1" customWidth="1"/>
    <col min="14866" max="14866" width="28.28515625" style="1" bestFit="1" customWidth="1"/>
    <col min="14867" max="14867" width="16.28515625" style="1" bestFit="1" customWidth="1"/>
    <col min="14868" max="14868" width="17.140625" style="1" bestFit="1" customWidth="1"/>
    <col min="14869" max="14869" width="20.140625" style="1" bestFit="1" customWidth="1"/>
    <col min="14870" max="14870" width="53" style="1" customWidth="1"/>
    <col min="14871" max="14871" width="21.5703125" style="1" bestFit="1" customWidth="1"/>
    <col min="14872" max="14872" width="35.85546875" style="1" customWidth="1"/>
    <col min="14873" max="14873" width="23" style="1" bestFit="1" customWidth="1"/>
    <col min="14874" max="14874" width="12.5703125" style="1" customWidth="1"/>
    <col min="14875" max="14875" width="8.5703125" style="1" customWidth="1"/>
    <col min="14876" max="14876" width="6.85546875" style="1" customWidth="1"/>
    <col min="14877" max="14877" width="8.28515625" style="1" customWidth="1"/>
    <col min="14878" max="14878" width="6.42578125" style="1" customWidth="1"/>
    <col min="14879" max="14879" width="9.7109375" style="1" customWidth="1"/>
    <col min="14880" max="15113" width="9.140625" style="1"/>
    <col min="15114" max="15114" width="29.42578125" style="1" bestFit="1" customWidth="1"/>
    <col min="15115" max="15115" width="48.140625" style="1" bestFit="1" customWidth="1"/>
    <col min="15116" max="15117" width="27.28515625" style="1" bestFit="1" customWidth="1"/>
    <col min="15118" max="15118" width="39.85546875" style="1" bestFit="1" customWidth="1"/>
    <col min="15119" max="15119" width="32.42578125" style="1" bestFit="1" customWidth="1"/>
    <col min="15120" max="15120" width="41.42578125" style="1" bestFit="1" customWidth="1"/>
    <col min="15121" max="15121" width="47.28515625" style="1" bestFit="1" customWidth="1"/>
    <col min="15122" max="15122" width="28.28515625" style="1" bestFit="1" customWidth="1"/>
    <col min="15123" max="15123" width="16.28515625" style="1" bestFit="1" customWidth="1"/>
    <col min="15124" max="15124" width="17.140625" style="1" bestFit="1" customWidth="1"/>
    <col min="15125" max="15125" width="20.140625" style="1" bestFit="1" customWidth="1"/>
    <col min="15126" max="15126" width="53" style="1" customWidth="1"/>
    <col min="15127" max="15127" width="21.5703125" style="1" bestFit="1" customWidth="1"/>
    <col min="15128" max="15128" width="35.85546875" style="1" customWidth="1"/>
    <col min="15129" max="15129" width="23" style="1" bestFit="1" customWidth="1"/>
    <col min="15130" max="15130" width="12.5703125" style="1" customWidth="1"/>
    <col min="15131" max="15131" width="8.5703125" style="1" customWidth="1"/>
    <col min="15132" max="15132" width="6.85546875" style="1" customWidth="1"/>
    <col min="15133" max="15133" width="8.28515625" style="1" customWidth="1"/>
    <col min="15134" max="15134" width="6.42578125" style="1" customWidth="1"/>
    <col min="15135" max="15135" width="9.7109375" style="1" customWidth="1"/>
    <col min="15136" max="15369" width="9.140625" style="1"/>
    <col min="15370" max="15370" width="29.42578125" style="1" bestFit="1" customWidth="1"/>
    <col min="15371" max="15371" width="48.140625" style="1" bestFit="1" customWidth="1"/>
    <col min="15372" max="15373" width="27.28515625" style="1" bestFit="1" customWidth="1"/>
    <col min="15374" max="15374" width="39.85546875" style="1" bestFit="1" customWidth="1"/>
    <col min="15375" max="15375" width="32.42578125" style="1" bestFit="1" customWidth="1"/>
    <col min="15376" max="15376" width="41.42578125" style="1" bestFit="1" customWidth="1"/>
    <col min="15377" max="15377" width="47.28515625" style="1" bestFit="1" customWidth="1"/>
    <col min="15378" max="15378" width="28.28515625" style="1" bestFit="1" customWidth="1"/>
    <col min="15379" max="15379" width="16.28515625" style="1" bestFit="1" customWidth="1"/>
    <col min="15380" max="15380" width="17.140625" style="1" bestFit="1" customWidth="1"/>
    <col min="15381" max="15381" width="20.140625" style="1" bestFit="1" customWidth="1"/>
    <col min="15382" max="15382" width="53" style="1" customWidth="1"/>
    <col min="15383" max="15383" width="21.5703125" style="1" bestFit="1" customWidth="1"/>
    <col min="15384" max="15384" width="35.85546875" style="1" customWidth="1"/>
    <col min="15385" max="15385" width="23" style="1" bestFit="1" customWidth="1"/>
    <col min="15386" max="15386" width="12.5703125" style="1" customWidth="1"/>
    <col min="15387" max="15387" width="8.5703125" style="1" customWidth="1"/>
    <col min="15388" max="15388" width="6.85546875" style="1" customWidth="1"/>
    <col min="15389" max="15389" width="8.28515625" style="1" customWidth="1"/>
    <col min="15390" max="15390" width="6.42578125" style="1" customWidth="1"/>
    <col min="15391" max="15391" width="9.7109375" style="1" customWidth="1"/>
    <col min="15392" max="15625" width="9.140625" style="1"/>
    <col min="15626" max="15626" width="29.42578125" style="1" bestFit="1" customWidth="1"/>
    <col min="15627" max="15627" width="48.140625" style="1" bestFit="1" customWidth="1"/>
    <col min="15628" max="15629" width="27.28515625" style="1" bestFit="1" customWidth="1"/>
    <col min="15630" max="15630" width="39.85546875" style="1" bestFit="1" customWidth="1"/>
    <col min="15631" max="15631" width="32.42578125" style="1" bestFit="1" customWidth="1"/>
    <col min="15632" max="15632" width="41.42578125" style="1" bestFit="1" customWidth="1"/>
    <col min="15633" max="15633" width="47.28515625" style="1" bestFit="1" customWidth="1"/>
    <col min="15634" max="15634" width="28.28515625" style="1" bestFit="1" customWidth="1"/>
    <col min="15635" max="15635" width="16.28515625" style="1" bestFit="1" customWidth="1"/>
    <col min="15636" max="15636" width="17.140625" style="1" bestFit="1" customWidth="1"/>
    <col min="15637" max="15637" width="20.140625" style="1" bestFit="1" customWidth="1"/>
    <col min="15638" max="15638" width="53" style="1" customWidth="1"/>
    <col min="15639" max="15639" width="21.5703125" style="1" bestFit="1" customWidth="1"/>
    <col min="15640" max="15640" width="35.85546875" style="1" customWidth="1"/>
    <col min="15641" max="15641" width="23" style="1" bestFit="1" customWidth="1"/>
    <col min="15642" max="15642" width="12.5703125" style="1" customWidth="1"/>
    <col min="15643" max="15643" width="8.5703125" style="1" customWidth="1"/>
    <col min="15644" max="15644" width="6.85546875" style="1" customWidth="1"/>
    <col min="15645" max="15645" width="8.28515625" style="1" customWidth="1"/>
    <col min="15646" max="15646" width="6.42578125" style="1" customWidth="1"/>
    <col min="15647" max="15647" width="9.7109375" style="1" customWidth="1"/>
    <col min="15648" max="15881" width="9.140625" style="1"/>
    <col min="15882" max="15882" width="29.42578125" style="1" bestFit="1" customWidth="1"/>
    <col min="15883" max="15883" width="48.140625" style="1" bestFit="1" customWidth="1"/>
    <col min="15884" max="15885" width="27.28515625" style="1" bestFit="1" customWidth="1"/>
    <col min="15886" max="15886" width="39.85546875" style="1" bestFit="1" customWidth="1"/>
    <col min="15887" max="15887" width="32.42578125" style="1" bestFit="1" customWidth="1"/>
    <col min="15888" max="15888" width="41.42578125" style="1" bestFit="1" customWidth="1"/>
    <col min="15889" max="15889" width="47.28515625" style="1" bestFit="1" customWidth="1"/>
    <col min="15890" max="15890" width="28.28515625" style="1" bestFit="1" customWidth="1"/>
    <col min="15891" max="15891" width="16.28515625" style="1" bestFit="1" customWidth="1"/>
    <col min="15892" max="15892" width="17.140625" style="1" bestFit="1" customWidth="1"/>
    <col min="15893" max="15893" width="20.140625" style="1" bestFit="1" customWidth="1"/>
    <col min="15894" max="15894" width="53" style="1" customWidth="1"/>
    <col min="15895" max="15895" width="21.5703125" style="1" bestFit="1" customWidth="1"/>
    <col min="15896" max="15896" width="35.85546875" style="1" customWidth="1"/>
    <col min="15897" max="15897" width="23" style="1" bestFit="1" customWidth="1"/>
    <col min="15898" max="15898" width="12.5703125" style="1" customWidth="1"/>
    <col min="15899" max="15899" width="8.5703125" style="1" customWidth="1"/>
    <col min="15900" max="15900" width="6.85546875" style="1" customWidth="1"/>
    <col min="15901" max="15901" width="8.28515625" style="1" customWidth="1"/>
    <col min="15902" max="15902" width="6.42578125" style="1" customWidth="1"/>
    <col min="15903" max="15903" width="9.7109375" style="1" customWidth="1"/>
    <col min="15904" max="16137" width="9.140625" style="1"/>
    <col min="16138" max="16138" width="29.42578125" style="1" bestFit="1" customWidth="1"/>
    <col min="16139" max="16139" width="48.140625" style="1" bestFit="1" customWidth="1"/>
    <col min="16140" max="16141" width="27.28515625" style="1" bestFit="1" customWidth="1"/>
    <col min="16142" max="16142" width="39.85546875" style="1" bestFit="1" customWidth="1"/>
    <col min="16143" max="16143" width="32.42578125" style="1" bestFit="1" customWidth="1"/>
    <col min="16144" max="16144" width="41.42578125" style="1" bestFit="1" customWidth="1"/>
    <col min="16145" max="16145" width="47.28515625" style="1" bestFit="1" customWidth="1"/>
    <col min="16146" max="16146" width="28.28515625" style="1" bestFit="1" customWidth="1"/>
    <col min="16147" max="16147" width="16.28515625" style="1" bestFit="1" customWidth="1"/>
    <col min="16148" max="16148" width="17.140625" style="1" bestFit="1" customWidth="1"/>
    <col min="16149" max="16149" width="20.140625" style="1" bestFit="1" customWidth="1"/>
    <col min="16150" max="16150" width="53" style="1" customWidth="1"/>
    <col min="16151" max="16151" width="21.5703125" style="1" bestFit="1" customWidth="1"/>
    <col min="16152" max="16152" width="35.85546875" style="1" customWidth="1"/>
    <col min="16153" max="16153" width="23" style="1" bestFit="1" customWidth="1"/>
    <col min="16154" max="16154" width="12.5703125" style="1" customWidth="1"/>
    <col min="16155" max="16155" width="8.5703125" style="1" customWidth="1"/>
    <col min="16156" max="16156" width="6.85546875" style="1" customWidth="1"/>
    <col min="16157" max="16157" width="8.28515625" style="1" customWidth="1"/>
    <col min="16158" max="16158" width="6.42578125" style="1" customWidth="1"/>
    <col min="16159" max="16159" width="9.7109375" style="1" customWidth="1"/>
    <col min="16160" max="16384" width="9.140625" style="1"/>
  </cols>
  <sheetData>
    <row r="20" spans="1:31" s="4" customFormat="1" ht="15.75" customHeight="1" x14ac:dyDescent="0.25">
      <c r="A20" s="102" t="s">
        <v>0</v>
      </c>
      <c r="B20" s="102"/>
      <c r="C20" s="114" t="s">
        <v>1</v>
      </c>
      <c r="D20" s="114"/>
      <c r="E20" s="114"/>
      <c r="F20" s="114"/>
      <c r="G20" s="114"/>
      <c r="H20" s="114"/>
      <c r="I20" s="114"/>
      <c r="J20" s="114"/>
      <c r="K20" s="114"/>
      <c r="L20" s="114"/>
      <c r="M20" s="114"/>
      <c r="N20" s="114"/>
      <c r="O20" s="114"/>
      <c r="P20" s="114"/>
      <c r="Q20" s="59"/>
      <c r="R20" s="115" t="s">
        <v>2</v>
      </c>
      <c r="S20" s="115"/>
      <c r="T20" s="115"/>
      <c r="U20" s="117" t="s">
        <v>3</v>
      </c>
      <c r="V20" s="117"/>
      <c r="W20" s="52"/>
      <c r="X20" s="2"/>
      <c r="Y20" s="2"/>
      <c r="Z20" s="3"/>
      <c r="AA20" s="3"/>
      <c r="AB20" s="3"/>
      <c r="AC20" s="3"/>
      <c r="AD20" s="3"/>
      <c r="AE20" s="3"/>
    </row>
    <row r="21" spans="1:31" s="4" customFormat="1" ht="31.5" customHeight="1" x14ac:dyDescent="0.25">
      <c r="A21" s="102"/>
      <c r="B21" s="102"/>
      <c r="C21" s="101" t="s">
        <v>43</v>
      </c>
      <c r="D21" s="101"/>
      <c r="E21" s="101"/>
      <c r="F21" s="101"/>
      <c r="G21" s="101"/>
      <c r="H21" s="101"/>
      <c r="I21" s="101"/>
      <c r="J21" s="101"/>
      <c r="K21" s="101"/>
      <c r="L21" s="101" t="s">
        <v>44</v>
      </c>
      <c r="M21" s="101"/>
      <c r="N21" s="101"/>
      <c r="O21" s="60" t="s">
        <v>45</v>
      </c>
      <c r="P21" s="102" t="s">
        <v>52</v>
      </c>
      <c r="Q21" s="107" t="s">
        <v>53</v>
      </c>
      <c r="R21" s="109" t="s">
        <v>60</v>
      </c>
      <c r="S21" s="110"/>
      <c r="T21" s="118" t="s">
        <v>61</v>
      </c>
      <c r="U21" s="120" t="s">
        <v>48</v>
      </c>
      <c r="V21" s="122" t="s">
        <v>31</v>
      </c>
      <c r="W21" s="52"/>
      <c r="X21" s="2"/>
      <c r="Y21" s="2"/>
      <c r="Z21" s="3"/>
      <c r="AA21" s="3"/>
      <c r="AB21" s="3"/>
      <c r="AC21" s="3"/>
      <c r="AD21" s="3"/>
      <c r="AE21" s="3"/>
    </row>
    <row r="22" spans="1:31" ht="90" x14ac:dyDescent="0.25">
      <c r="A22" s="102"/>
      <c r="B22" s="102"/>
      <c r="C22" s="61" t="s">
        <v>40</v>
      </c>
      <c r="D22" s="61" t="s">
        <v>41</v>
      </c>
      <c r="E22" s="61" t="s">
        <v>42</v>
      </c>
      <c r="F22" s="61" t="s">
        <v>54</v>
      </c>
      <c r="G22" s="61" t="s">
        <v>55</v>
      </c>
      <c r="H22" s="61" t="s">
        <v>56</v>
      </c>
      <c r="I22" s="61" t="s">
        <v>57</v>
      </c>
      <c r="J22" s="61" t="s">
        <v>58</v>
      </c>
      <c r="K22" s="61" t="s">
        <v>59</v>
      </c>
      <c r="L22" s="61" t="s">
        <v>37</v>
      </c>
      <c r="M22" s="61" t="s">
        <v>49</v>
      </c>
      <c r="N22" s="61" t="s">
        <v>38</v>
      </c>
      <c r="O22" s="61" t="s">
        <v>39</v>
      </c>
      <c r="P22" s="102"/>
      <c r="Q22" s="108"/>
      <c r="R22" s="111"/>
      <c r="S22" s="112"/>
      <c r="T22" s="119"/>
      <c r="U22" s="121"/>
      <c r="V22" s="122"/>
      <c r="X22" s="5"/>
      <c r="Y22" s="4"/>
      <c r="Z22" s="6"/>
      <c r="AA22" s="6"/>
      <c r="AB22" s="6"/>
    </row>
    <row r="23" spans="1:31" ht="38.25" customHeight="1" x14ac:dyDescent="0.25">
      <c r="A23" s="116" t="s">
        <v>64</v>
      </c>
      <c r="B23" s="10" t="s">
        <v>34</v>
      </c>
      <c r="C23" s="53">
        <f>24*365</f>
        <v>8760</v>
      </c>
      <c r="D23" s="53">
        <f>6*365</f>
        <v>2190</v>
      </c>
      <c r="E23" s="53">
        <f>6*183</f>
        <v>1098</v>
      </c>
      <c r="F23" s="53"/>
      <c r="G23" s="53"/>
      <c r="H23" s="53"/>
      <c r="I23" s="53"/>
      <c r="J23" s="53"/>
      <c r="K23" s="53"/>
      <c r="L23" s="53"/>
      <c r="M23" s="53"/>
      <c r="N23" s="53"/>
      <c r="O23" s="53"/>
      <c r="P23" s="62">
        <f>SUM(C23:O23)</f>
        <v>12048</v>
      </c>
      <c r="Q23" s="65"/>
      <c r="R23" s="7">
        <v>85</v>
      </c>
      <c r="S23" s="123" t="s">
        <v>65</v>
      </c>
      <c r="T23" s="7">
        <f>+P23*R23</f>
        <v>1024080</v>
      </c>
      <c r="U23" s="8"/>
      <c r="V23" s="8">
        <f>+U23*P23</f>
        <v>0</v>
      </c>
      <c r="X23" s="113"/>
      <c r="Y23" s="4"/>
      <c r="Z23" s="6"/>
      <c r="AA23" s="6"/>
      <c r="AB23" s="6"/>
    </row>
    <row r="24" spans="1:31" ht="34.5" customHeight="1" x14ac:dyDescent="0.25">
      <c r="A24" s="116"/>
      <c r="B24" s="10" t="s">
        <v>33</v>
      </c>
      <c r="C24" s="53"/>
      <c r="D24" s="53"/>
      <c r="E24" s="53"/>
      <c r="F24" s="63"/>
      <c r="G24" s="53"/>
      <c r="H24" s="53"/>
      <c r="I24" s="53"/>
      <c r="J24" s="53"/>
      <c r="K24" s="53"/>
      <c r="L24" s="53">
        <f>12*(365-183-26)</f>
        <v>1872</v>
      </c>
      <c r="M24" s="53"/>
      <c r="N24" s="53">
        <f>12*183</f>
        <v>2196</v>
      </c>
      <c r="O24" s="53">
        <f>24*365</f>
        <v>8760</v>
      </c>
      <c r="P24" s="62">
        <f>SUM(C24:O24)</f>
        <v>12828</v>
      </c>
      <c r="Q24" s="65"/>
      <c r="R24" s="7">
        <v>75</v>
      </c>
      <c r="S24" s="124"/>
      <c r="T24" s="7">
        <f>+P24*R24</f>
        <v>962100</v>
      </c>
      <c r="U24" s="8"/>
      <c r="V24" s="8">
        <f>+U24*P24</f>
        <v>0</v>
      </c>
      <c r="X24" s="113"/>
      <c r="Y24" s="4"/>
      <c r="Z24" s="6"/>
      <c r="AA24" s="6"/>
      <c r="AB24" s="6"/>
    </row>
    <row r="25" spans="1:31" ht="39" customHeight="1" x14ac:dyDescent="0.25">
      <c r="A25" s="116"/>
      <c r="B25" s="10" t="s">
        <v>35</v>
      </c>
      <c r="C25" s="53"/>
      <c r="D25" s="53"/>
      <c r="E25" s="53"/>
      <c r="F25" s="53">
        <f>+(24*2)*365</f>
        <v>17520</v>
      </c>
      <c r="G25" s="53">
        <f>6*365</f>
        <v>2190</v>
      </c>
      <c r="H25" s="53">
        <f>6*183</f>
        <v>1098</v>
      </c>
      <c r="I25" s="53"/>
      <c r="J25" s="53"/>
      <c r="K25" s="53"/>
      <c r="L25" s="53"/>
      <c r="M25" s="53"/>
      <c r="N25" s="53"/>
      <c r="O25" s="53"/>
      <c r="P25" s="62">
        <f>SUM(C25:O25)</f>
        <v>20808</v>
      </c>
      <c r="Q25" s="65"/>
      <c r="R25" s="7">
        <v>28</v>
      </c>
      <c r="S25" s="125"/>
      <c r="T25" s="7">
        <f>+P25*R25</f>
        <v>582624</v>
      </c>
      <c r="U25" s="8"/>
      <c r="V25" s="8">
        <f>+U25*P25</f>
        <v>0</v>
      </c>
      <c r="X25" s="113"/>
      <c r="Y25" s="4"/>
      <c r="Z25" s="6"/>
      <c r="AA25" s="6"/>
      <c r="AB25" s="6"/>
      <c r="AE25" s="9"/>
    </row>
    <row r="26" spans="1:31" s="80" customFormat="1" ht="3" customHeight="1" x14ac:dyDescent="0.25">
      <c r="A26" s="72"/>
      <c r="B26" s="73"/>
      <c r="C26" s="74"/>
      <c r="D26" s="74"/>
      <c r="E26" s="74"/>
      <c r="F26" s="74"/>
      <c r="G26" s="74"/>
      <c r="H26" s="74"/>
      <c r="I26" s="74"/>
      <c r="J26" s="74"/>
      <c r="K26" s="74"/>
      <c r="L26" s="74"/>
      <c r="M26" s="74"/>
      <c r="N26" s="74"/>
      <c r="O26" s="74"/>
      <c r="P26" s="75"/>
      <c r="Q26" s="76"/>
      <c r="R26" s="77"/>
      <c r="S26" s="78"/>
      <c r="T26" s="77"/>
      <c r="U26" s="79"/>
      <c r="V26" s="79"/>
      <c r="X26" s="68"/>
      <c r="Y26" s="11"/>
      <c r="Z26" s="12"/>
      <c r="AA26" s="12"/>
      <c r="AB26" s="12"/>
      <c r="AE26" s="81"/>
    </row>
    <row r="27" spans="1:31" s="11" customFormat="1" ht="63" x14ac:dyDescent="0.25">
      <c r="A27" s="10" t="s">
        <v>62</v>
      </c>
      <c r="B27" s="10" t="s">
        <v>32</v>
      </c>
      <c r="C27" s="53"/>
      <c r="D27" s="53"/>
      <c r="E27" s="53"/>
      <c r="F27" s="53"/>
      <c r="G27" s="53"/>
      <c r="H27" s="53"/>
      <c r="I27" s="53">
        <f>24*365</f>
        <v>8760</v>
      </c>
      <c r="J27" s="53">
        <f>6*365</f>
        <v>2190</v>
      </c>
      <c r="K27" s="53">
        <f>6*183</f>
        <v>1098</v>
      </c>
      <c r="L27" s="53"/>
      <c r="M27" s="53"/>
      <c r="N27" s="53"/>
      <c r="O27" s="53"/>
      <c r="P27" s="62">
        <f>SUM(C27:O27)</f>
        <v>12048</v>
      </c>
      <c r="Q27" s="62"/>
      <c r="R27" s="51">
        <v>26.06</v>
      </c>
      <c r="S27" s="69"/>
      <c r="T27" s="7">
        <f>+P27*R27</f>
        <v>313970.88</v>
      </c>
      <c r="U27" s="8"/>
      <c r="V27" s="8">
        <f>+U27*P27</f>
        <v>0</v>
      </c>
      <c r="X27" s="5"/>
      <c r="Z27" s="12"/>
      <c r="AA27" s="12"/>
      <c r="AB27" s="12"/>
    </row>
    <row r="28" spans="1:31" s="11" customFormat="1" ht="4.5" customHeight="1" x14ac:dyDescent="0.25">
      <c r="A28" s="73"/>
      <c r="B28" s="73"/>
      <c r="C28" s="74"/>
      <c r="D28" s="74"/>
      <c r="E28" s="74"/>
      <c r="F28" s="74"/>
      <c r="G28" s="74"/>
      <c r="H28" s="74"/>
      <c r="I28" s="74"/>
      <c r="J28" s="74"/>
      <c r="K28" s="74"/>
      <c r="L28" s="74"/>
      <c r="M28" s="74"/>
      <c r="N28" s="74"/>
      <c r="O28" s="74"/>
      <c r="P28" s="75"/>
      <c r="Q28" s="75"/>
      <c r="R28" s="82"/>
      <c r="S28" s="83"/>
      <c r="T28" s="77"/>
      <c r="U28" s="79"/>
      <c r="V28" s="79"/>
      <c r="X28" s="68"/>
      <c r="Z28" s="12"/>
      <c r="AA28" s="12"/>
      <c r="AB28" s="12"/>
    </row>
    <row r="29" spans="1:31" s="11" customFormat="1" ht="36" customHeight="1" x14ac:dyDescent="0.25">
      <c r="A29" s="13" t="s">
        <v>63</v>
      </c>
      <c r="B29" s="10" t="s">
        <v>36</v>
      </c>
      <c r="C29" s="54"/>
      <c r="D29" s="54"/>
      <c r="E29" s="54"/>
      <c r="F29" s="53"/>
      <c r="G29" s="53"/>
      <c r="H29" s="53"/>
      <c r="I29" s="53"/>
      <c r="J29" s="53"/>
      <c r="K29" s="53"/>
      <c r="L29" s="53"/>
      <c r="M29" s="53">
        <v>26</v>
      </c>
      <c r="N29" s="53"/>
      <c r="O29" s="53"/>
      <c r="P29" s="62"/>
      <c r="Q29" s="62">
        <f>SUM(C29:P29)</f>
        <v>26</v>
      </c>
      <c r="R29" s="14">
        <v>68</v>
      </c>
      <c r="S29" s="7"/>
      <c r="T29" s="7">
        <f>+Q29*R29</f>
        <v>1768</v>
      </c>
      <c r="U29" s="8"/>
      <c r="V29" s="8">
        <f>+U29*Q29</f>
        <v>0</v>
      </c>
      <c r="X29" s="5"/>
      <c r="Z29" s="12"/>
      <c r="AA29" s="12"/>
      <c r="AB29" s="12"/>
    </row>
    <row r="30" spans="1:31" s="11" customFormat="1" ht="81" customHeight="1" x14ac:dyDescent="0.25">
      <c r="A30" s="103" t="s">
        <v>4</v>
      </c>
      <c r="B30" s="104"/>
      <c r="C30" s="104"/>
      <c r="D30" s="104"/>
      <c r="E30" s="104"/>
      <c r="F30" s="104"/>
      <c r="G30" s="104"/>
      <c r="H30" s="104"/>
      <c r="I30" s="104"/>
      <c r="J30" s="104"/>
      <c r="K30" s="104"/>
      <c r="L30" s="104"/>
      <c r="M30" s="104"/>
      <c r="N30" s="104"/>
      <c r="O30" s="104"/>
      <c r="P30" s="104"/>
      <c r="Q30" s="104"/>
      <c r="R30" s="104"/>
      <c r="S30" s="66"/>
      <c r="T30" s="14">
        <f>SUM(T23:T29)</f>
        <v>2884542.88</v>
      </c>
      <c r="U30" s="56" t="s">
        <v>50</v>
      </c>
      <c r="V30" s="57">
        <f>SUM(V23:V29)</f>
        <v>0</v>
      </c>
      <c r="W30" s="19" t="s">
        <v>5</v>
      </c>
      <c r="X30" s="20">
        <v>2884542.88</v>
      </c>
      <c r="Z30" s="12"/>
      <c r="AA30" s="12"/>
      <c r="AB30" s="12"/>
    </row>
    <row r="31" spans="1:31" x14ac:dyDescent="0.25">
      <c r="U31" s="15" t="s">
        <v>46</v>
      </c>
      <c r="V31" s="16">
        <v>250</v>
      </c>
      <c r="W31" s="71"/>
      <c r="X31" s="4"/>
    </row>
    <row r="32" spans="1:31" s="4" customFormat="1" ht="47.25" x14ac:dyDescent="0.25">
      <c r="B32" s="11"/>
      <c r="C32" s="11"/>
      <c r="D32" s="11"/>
      <c r="E32" s="11"/>
      <c r="F32" s="11"/>
      <c r="G32" s="11"/>
      <c r="H32" s="11"/>
      <c r="I32" s="11"/>
      <c r="J32" s="11"/>
      <c r="K32" s="11"/>
      <c r="L32" s="11"/>
      <c r="M32" s="11"/>
      <c r="N32" s="11"/>
      <c r="O32" s="11"/>
      <c r="P32" s="11"/>
      <c r="Q32" s="11"/>
      <c r="R32" s="11"/>
      <c r="S32" s="11"/>
      <c r="U32" s="56" t="s">
        <v>47</v>
      </c>
      <c r="V32" s="55">
        <f>V30+V31</f>
        <v>250</v>
      </c>
      <c r="W32" s="71"/>
      <c r="X32" s="70"/>
      <c r="Z32" s="6"/>
      <c r="AA32" s="6"/>
      <c r="AB32" s="6"/>
    </row>
    <row r="33" spans="1:28" s="4" customFormat="1" x14ac:dyDescent="0.25">
      <c r="B33" s="17"/>
      <c r="C33" s="18"/>
      <c r="D33" s="18"/>
      <c r="E33" s="18"/>
      <c r="F33" s="18"/>
      <c r="G33" s="18"/>
      <c r="H33" s="18"/>
      <c r="I33" s="18"/>
      <c r="J33" s="18"/>
      <c r="K33" s="18"/>
      <c r="L33" s="18"/>
      <c r="M33" s="18"/>
      <c r="N33" s="18"/>
      <c r="O33" s="18"/>
      <c r="P33" s="18"/>
      <c r="Q33" s="18"/>
      <c r="R33" s="18"/>
      <c r="S33" s="18"/>
      <c r="V33" s="64" t="s">
        <v>51</v>
      </c>
      <c r="Z33" s="6"/>
      <c r="AA33" s="6"/>
      <c r="AB33" s="6"/>
    </row>
    <row r="34" spans="1:28" s="11" customFormat="1" x14ac:dyDescent="0.25">
      <c r="B34" s="17"/>
      <c r="C34" s="18"/>
      <c r="D34" s="18"/>
      <c r="E34" s="18"/>
      <c r="F34" s="18"/>
      <c r="G34" s="18"/>
      <c r="H34" s="18"/>
      <c r="I34" s="18"/>
      <c r="J34" s="18"/>
      <c r="K34" s="18"/>
      <c r="L34" s="18"/>
      <c r="M34" s="18"/>
      <c r="N34" s="18"/>
      <c r="O34" s="18"/>
      <c r="P34" s="18"/>
      <c r="Q34" s="18"/>
      <c r="R34" s="18"/>
      <c r="S34" s="18"/>
      <c r="V34" s="21"/>
      <c r="W34" s="22"/>
      <c r="X34" s="23"/>
      <c r="Y34" s="24"/>
      <c r="Z34" s="12"/>
      <c r="AA34" s="12"/>
      <c r="AB34" s="12"/>
    </row>
    <row r="35" spans="1:28" s="11" customFormat="1" ht="78" customHeight="1" x14ac:dyDescent="0.25">
      <c r="A35" s="25" t="s">
        <v>6</v>
      </c>
      <c r="B35" s="105" t="s">
        <v>7</v>
      </c>
      <c r="C35" s="105"/>
      <c r="D35" s="105"/>
      <c r="E35" s="105"/>
      <c r="F35" s="105"/>
      <c r="G35" s="105"/>
      <c r="H35" s="105"/>
      <c r="I35" s="105"/>
      <c r="J35" s="105"/>
      <c r="K35" s="105"/>
      <c r="L35" s="105"/>
      <c r="M35" s="105"/>
      <c r="N35" s="105"/>
      <c r="O35" s="105"/>
      <c r="P35" s="105"/>
      <c r="Q35" s="58"/>
      <c r="R35" s="49"/>
      <c r="S35" s="67"/>
      <c r="T35" s="26">
        <v>68</v>
      </c>
      <c r="U35" s="27"/>
      <c r="V35" s="8">
        <v>0</v>
      </c>
      <c r="W35" s="28"/>
      <c r="X35" s="5"/>
      <c r="Z35" s="12"/>
      <c r="AA35" s="12"/>
      <c r="AB35" s="12"/>
    </row>
    <row r="36" spans="1:28" s="29" customFormat="1" x14ac:dyDescent="0.25">
      <c r="B36" s="30"/>
      <c r="C36" s="31"/>
      <c r="D36" s="31"/>
      <c r="E36" s="31"/>
      <c r="F36" s="31"/>
      <c r="G36" s="31"/>
      <c r="H36" s="31"/>
      <c r="I36" s="31"/>
      <c r="J36" s="31"/>
      <c r="K36" s="31"/>
      <c r="L36" s="31"/>
      <c r="M36" s="32"/>
      <c r="N36" s="33"/>
      <c r="O36" s="31"/>
      <c r="P36" s="31"/>
      <c r="Q36" s="31"/>
      <c r="R36" s="31"/>
      <c r="S36" s="31"/>
      <c r="V36" s="30"/>
      <c r="W36" s="1"/>
      <c r="X36" s="34"/>
      <c r="Y36" s="35"/>
      <c r="Z36" s="12"/>
      <c r="AA36" s="12"/>
      <c r="AB36" s="12"/>
    </row>
    <row r="37" spans="1:28" s="29" customFormat="1" x14ac:dyDescent="0.25">
      <c r="B37" s="30"/>
      <c r="C37" s="31"/>
      <c r="D37" s="31"/>
      <c r="E37" s="31"/>
      <c r="F37" s="31"/>
      <c r="G37" s="31"/>
      <c r="H37" s="31"/>
      <c r="I37" s="31"/>
      <c r="J37" s="31"/>
      <c r="K37" s="31"/>
      <c r="L37" s="31"/>
      <c r="M37" s="106" t="s">
        <v>8</v>
      </c>
      <c r="N37" s="106"/>
      <c r="O37" s="31"/>
      <c r="P37" s="31"/>
      <c r="Q37" s="31"/>
      <c r="R37" s="31"/>
      <c r="S37" s="31"/>
      <c r="V37" s="30"/>
      <c r="W37" s="22"/>
      <c r="X37" s="34"/>
      <c r="Y37" s="35"/>
      <c r="Z37" s="12"/>
      <c r="AA37" s="12"/>
      <c r="AB37" s="12"/>
    </row>
    <row r="38" spans="1:28" s="29" customFormat="1" x14ac:dyDescent="0.25">
      <c r="B38" s="30"/>
      <c r="C38" s="31"/>
      <c r="D38" s="31"/>
      <c r="E38" s="31"/>
      <c r="F38" s="31"/>
      <c r="G38" s="31"/>
      <c r="H38" s="31"/>
      <c r="I38" s="31"/>
      <c r="J38" s="31"/>
      <c r="K38" s="31"/>
      <c r="L38" s="31"/>
      <c r="M38" s="31"/>
      <c r="N38" s="31"/>
      <c r="O38" s="31"/>
      <c r="P38" s="31"/>
      <c r="Q38" s="31"/>
      <c r="R38" s="31"/>
      <c r="S38" s="31"/>
      <c r="X38" s="34"/>
      <c r="Z38" s="12"/>
      <c r="AA38" s="12"/>
      <c r="AB38" s="12"/>
    </row>
    <row r="39" spans="1:28" s="29" customFormat="1" x14ac:dyDescent="0.25">
      <c r="B39" s="30"/>
      <c r="C39" s="31"/>
      <c r="D39" s="31"/>
      <c r="E39" s="31"/>
      <c r="F39" s="31"/>
      <c r="G39" s="31"/>
      <c r="H39" s="31"/>
      <c r="I39" s="31"/>
      <c r="J39" s="31"/>
      <c r="O39" s="34"/>
      <c r="R39" s="12"/>
      <c r="S39" s="12"/>
      <c r="T39" s="12"/>
      <c r="U39" s="12"/>
    </row>
    <row r="40" spans="1:28" s="36" customFormat="1" x14ac:dyDescent="0.25">
      <c r="K40" s="37"/>
      <c r="L40" s="37"/>
      <c r="O40" s="38"/>
      <c r="P40" s="38"/>
      <c r="Q40" s="38"/>
      <c r="R40" s="38"/>
      <c r="S40" s="38"/>
      <c r="T40" s="38"/>
      <c r="U40" s="38"/>
      <c r="V40" s="38"/>
    </row>
    <row r="41" spans="1:28" x14ac:dyDescent="0.25">
      <c r="R41" s="36"/>
      <c r="S41" s="36"/>
      <c r="T41" s="36"/>
    </row>
    <row r="60" spans="1:7" ht="16.5" thickBot="1" x14ac:dyDescent="0.3"/>
    <row r="61" spans="1:7" ht="16.5" thickBot="1" x14ac:dyDescent="0.3">
      <c r="A61" s="89" t="s">
        <v>28</v>
      </c>
      <c r="B61" s="90"/>
      <c r="C61" s="90"/>
      <c r="D61" s="90"/>
      <c r="E61" s="90"/>
      <c r="F61" s="90"/>
      <c r="G61" s="91"/>
    </row>
    <row r="62" spans="1:7" ht="48" thickBot="1" x14ac:dyDescent="0.3">
      <c r="A62" s="39" t="s">
        <v>9</v>
      </c>
      <c r="B62" s="40" t="s">
        <v>10</v>
      </c>
      <c r="C62" s="40" t="s">
        <v>11</v>
      </c>
      <c r="D62" s="41" t="s">
        <v>12</v>
      </c>
      <c r="E62" s="40" t="s">
        <v>13</v>
      </c>
      <c r="F62" s="40" t="s">
        <v>14</v>
      </c>
      <c r="G62" s="98"/>
    </row>
    <row r="63" spans="1:7" ht="16.5" thickBot="1" x14ac:dyDescent="0.3">
      <c r="A63" s="42"/>
      <c r="B63" s="43"/>
      <c r="C63" s="43"/>
      <c r="D63" s="43"/>
      <c r="E63" s="43" t="s">
        <v>15</v>
      </c>
      <c r="F63" s="43" t="s">
        <v>15</v>
      </c>
      <c r="G63" s="99"/>
    </row>
    <row r="64" spans="1:7" ht="16.5" thickBot="1" x14ac:dyDescent="0.3">
      <c r="A64" s="42"/>
      <c r="B64" s="43"/>
      <c r="C64" s="43"/>
      <c r="D64" s="43"/>
      <c r="E64" s="43" t="s">
        <v>15</v>
      </c>
      <c r="F64" s="43" t="s">
        <v>15</v>
      </c>
      <c r="G64" s="99"/>
    </row>
    <row r="65" spans="1:7" ht="16.5" thickBot="1" x14ac:dyDescent="0.3">
      <c r="A65" s="42"/>
      <c r="B65" s="43"/>
      <c r="C65" s="43"/>
      <c r="D65" s="43"/>
      <c r="E65" s="43" t="s">
        <v>15</v>
      </c>
      <c r="F65" s="43" t="s">
        <v>15</v>
      </c>
      <c r="G65" s="100"/>
    </row>
    <row r="66" spans="1:7" ht="16.5" thickBot="1" x14ac:dyDescent="0.3">
      <c r="A66" s="86" t="s">
        <v>16</v>
      </c>
      <c r="B66" s="87"/>
      <c r="C66" s="87"/>
      <c r="D66" s="87"/>
      <c r="E66" s="87"/>
      <c r="F66" s="88"/>
      <c r="G66" s="44" t="s">
        <v>15</v>
      </c>
    </row>
    <row r="73" spans="1:7" ht="16.5" thickBot="1" x14ac:dyDescent="0.3"/>
    <row r="74" spans="1:7" ht="16.5" thickBot="1" x14ac:dyDescent="0.3">
      <c r="A74" s="89" t="s">
        <v>29</v>
      </c>
      <c r="B74" s="90"/>
      <c r="C74" s="90"/>
      <c r="D74" s="90"/>
      <c r="E74" s="90"/>
      <c r="F74" s="91"/>
    </row>
    <row r="75" spans="1:7" ht="48" thickBot="1" x14ac:dyDescent="0.3">
      <c r="A75" s="92" t="s">
        <v>17</v>
      </c>
      <c r="B75" s="93"/>
      <c r="C75" s="93"/>
      <c r="D75" s="93"/>
      <c r="E75" s="93"/>
      <c r="F75" s="45" t="s">
        <v>18</v>
      </c>
    </row>
    <row r="76" spans="1:7" x14ac:dyDescent="0.25">
      <c r="A76" s="94" t="s">
        <v>19</v>
      </c>
      <c r="B76" s="95"/>
      <c r="C76" s="95"/>
      <c r="D76" s="95"/>
      <c r="E76" s="95"/>
      <c r="F76" s="46"/>
    </row>
    <row r="77" spans="1:7" x14ac:dyDescent="0.25">
      <c r="A77" s="96" t="s">
        <v>20</v>
      </c>
      <c r="B77" s="97"/>
      <c r="C77" s="97"/>
      <c r="D77" s="97"/>
      <c r="E77" s="97"/>
      <c r="F77" s="47"/>
    </row>
    <row r="78" spans="1:7" x14ac:dyDescent="0.25">
      <c r="A78" s="96" t="s">
        <v>21</v>
      </c>
      <c r="B78" s="97"/>
      <c r="C78" s="97"/>
      <c r="D78" s="97"/>
      <c r="E78" s="97"/>
      <c r="F78" s="47" t="str">
        <f>G66</f>
        <v>€</v>
      </c>
      <c r="G78" s="50" t="s">
        <v>30</v>
      </c>
    </row>
    <row r="79" spans="1:7" x14ac:dyDescent="0.25">
      <c r="A79" s="96" t="s">
        <v>22</v>
      </c>
      <c r="B79" s="97"/>
      <c r="C79" s="97"/>
      <c r="D79" s="97"/>
      <c r="E79" s="97"/>
      <c r="F79" s="47"/>
    </row>
    <row r="80" spans="1:7" x14ac:dyDescent="0.25">
      <c r="A80" s="96" t="s">
        <v>23</v>
      </c>
      <c r="B80" s="97"/>
      <c r="C80" s="97"/>
      <c r="D80" s="97"/>
      <c r="E80" s="97"/>
      <c r="F80" s="47"/>
    </row>
    <row r="81" spans="1:6" x14ac:dyDescent="0.25">
      <c r="A81" s="96" t="s">
        <v>24</v>
      </c>
      <c r="B81" s="97"/>
      <c r="C81" s="97"/>
      <c r="D81" s="97"/>
      <c r="E81" s="97"/>
      <c r="F81" s="47"/>
    </row>
    <row r="82" spans="1:6" x14ac:dyDescent="0.25">
      <c r="A82" s="96" t="s">
        <v>25</v>
      </c>
      <c r="B82" s="97"/>
      <c r="C82" s="97"/>
      <c r="D82" s="97"/>
      <c r="E82" s="97"/>
      <c r="F82" s="47"/>
    </row>
    <row r="83" spans="1:6" x14ac:dyDescent="0.25">
      <c r="A83" s="96" t="s">
        <v>26</v>
      </c>
      <c r="B83" s="97"/>
      <c r="C83" s="97"/>
      <c r="D83" s="97"/>
      <c r="E83" s="97"/>
      <c r="F83" s="47"/>
    </row>
    <row r="84" spans="1:6" ht="16.5" thickBot="1" x14ac:dyDescent="0.3">
      <c r="A84" s="84" t="s">
        <v>27</v>
      </c>
      <c r="B84" s="85"/>
      <c r="C84" s="85"/>
      <c r="D84" s="85"/>
      <c r="E84" s="85"/>
      <c r="F84" s="48">
        <v>250</v>
      </c>
    </row>
  </sheetData>
  <mergeCells count="32">
    <mergeCell ref="X23:X25"/>
    <mergeCell ref="A20:B22"/>
    <mergeCell ref="C20:P20"/>
    <mergeCell ref="R20:T20"/>
    <mergeCell ref="A23:A25"/>
    <mergeCell ref="U20:V20"/>
    <mergeCell ref="T21:T22"/>
    <mergeCell ref="U21:U22"/>
    <mergeCell ref="V21:V22"/>
    <mergeCell ref="S23:S25"/>
    <mergeCell ref="A61:G61"/>
    <mergeCell ref="G62:G65"/>
    <mergeCell ref="C21:K21"/>
    <mergeCell ref="L21:N21"/>
    <mergeCell ref="P21:P22"/>
    <mergeCell ref="A30:R30"/>
    <mergeCell ref="B35:P35"/>
    <mergeCell ref="M37:N37"/>
    <mergeCell ref="Q21:Q22"/>
    <mergeCell ref="R21:S22"/>
    <mergeCell ref="A84:E84"/>
    <mergeCell ref="A66:F66"/>
    <mergeCell ref="A74:F74"/>
    <mergeCell ref="A75:E75"/>
    <mergeCell ref="A76:E76"/>
    <mergeCell ref="A77:E77"/>
    <mergeCell ref="A78:E78"/>
    <mergeCell ref="A79:E79"/>
    <mergeCell ref="A80:E80"/>
    <mergeCell ref="A81:E81"/>
    <mergeCell ref="A82:E82"/>
    <mergeCell ref="A83:E83"/>
  </mergeCells>
  <conditionalFormatting sqref="U23">
    <cfRule type="cellIs" dxfId="11" priority="13" operator="greaterThan">
      <formula>85</formula>
    </cfRule>
    <cfRule type="cellIs" dxfId="10" priority="14" operator="greaterThan">
      <formula>88</formula>
    </cfRule>
    <cfRule type="cellIs" dxfId="9" priority="15" operator="greaterThan">
      <formula>85</formula>
    </cfRule>
  </conditionalFormatting>
  <conditionalFormatting sqref="U23">
    <cfRule type="cellIs" dxfId="8" priority="11" operator="greaterThan">
      <formula>85</formula>
    </cfRule>
    <cfRule type="cellIs" dxfId="7" priority="12" operator="greaterThan">
      <formula>90</formula>
    </cfRule>
  </conditionalFormatting>
  <conditionalFormatting sqref="U24:U26">
    <cfRule type="cellIs" dxfId="6" priority="8" operator="greaterThan">
      <formula>85</formula>
    </cfRule>
    <cfRule type="cellIs" dxfId="5" priority="9" operator="greaterThan">
      <formula>88</formula>
    </cfRule>
    <cfRule type="cellIs" dxfId="4" priority="10" operator="greaterThan">
      <formula>85</formula>
    </cfRule>
  </conditionalFormatting>
  <conditionalFormatting sqref="U24:U26">
    <cfRule type="cellIs" dxfId="3" priority="6" operator="greaterThan">
      <formula>85</formula>
    </cfRule>
    <cfRule type="cellIs" dxfId="2" priority="7" operator="greaterThan">
      <formula>90</formula>
    </cfRule>
  </conditionalFormatting>
  <conditionalFormatting sqref="U24">
    <cfRule type="cellIs" dxfId="1" priority="5" operator="greaterThan">
      <formula>75</formula>
    </cfRule>
  </conditionalFormatting>
  <conditionalFormatting sqref="U25:U26">
    <cfRule type="cellIs" dxfId="0" priority="4" operator="greaterThan">
      <formula>28</formula>
    </cfRule>
  </conditionalFormatting>
  <pageMargins left="0.7" right="0.7" top="0.75" bottom="0.75" header="0.3" footer="0.3"/>
  <pageSetup paperSize="8" scale="3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Allegato 12.5 -E5 - Lotto 5</vt:lpstr>
      <vt:lpstr>'Allegato 12.5 -E5 - Lotto 5'!Area_stampa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Mariotti Valentina</dc:creator>
  <cp:lastModifiedBy>Carmen Vigilanti</cp:lastModifiedBy>
  <cp:lastPrinted>2025-02-28T11:59:06Z</cp:lastPrinted>
  <dcterms:created xsi:type="dcterms:W3CDTF">2025-02-25T11:26:27Z</dcterms:created>
  <dcterms:modified xsi:type="dcterms:W3CDTF">2025-02-28T11:59:16Z</dcterms:modified>
</cp:coreProperties>
</file>