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svr-fs01.it.sanita.udine\Provveditorato\INVESTIMENTI E LOGISTICA\INVESTIMENTI\RICHIESTE\CASE DELLA COMUNITA'\0. INDIZIONE\5.OFFERTA ECONOMICA\"/>
    </mc:Choice>
  </mc:AlternateContent>
  <xr:revisionPtr revIDLastSave="0" documentId="13_ncr:1_{66E77784-CA87-44A3-AF1D-B20010006EC7}" xr6:coauthVersionLast="36" xr6:coauthVersionMax="47" xr10:uidLastSave="{00000000-0000-0000-0000-000000000000}"/>
  <bookViews>
    <workbookView xWindow="-120" yWindow="-120" windowWidth="29040" windowHeight="15840" tabRatio="604" xr2:uid="{F93A95B9-2E82-4322-88FE-3FBF30E32DF4}"/>
  </bookViews>
  <sheets>
    <sheet name="Allegato 12.2 -E2 - Lotto 2" sheetId="2" r:id="rId1"/>
  </sheets>
  <definedNames>
    <definedName name="_xlnm._FilterDatabase" localSheetId="0" hidden="1">'Allegato 12.2 -E2 - Lotto 2'!$A$19:$WWA$78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1" i="2" l="1"/>
  <c r="P77" i="2" l="1"/>
  <c r="P76" i="2"/>
  <c r="P75" i="2"/>
  <c r="P74" i="2"/>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J20" i="2" l="1"/>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P78" i="2"/>
  <c r="S19" i="2" l="1"/>
  <c r="J78" i="2"/>
  <c r="G127" i="2"/>
</calcChain>
</file>

<file path=xl/sharedStrings.xml><?xml version="1.0" encoding="utf-8"?>
<sst xmlns="http://schemas.openxmlformats.org/spreadsheetml/2006/main" count="254" uniqueCount="202">
  <si>
    <t>N. unità di persone</t>
  </si>
  <si>
    <t>Livello</t>
  </si>
  <si>
    <t>Qualifica</t>
  </si>
  <si>
    <t>N. ore annuo di lavoro</t>
  </si>
  <si>
    <t>Costo orario</t>
  </si>
  <si>
    <t>Totale costo annuo per livello</t>
  </si>
  <si>
    <t>€</t>
  </si>
  <si>
    <t>Totale complessivo costo personale al netto di spese generali e utili</t>
  </si>
  <si>
    <t>Voci di prezzo:</t>
  </si>
  <si>
    <t>costi industriali</t>
  </si>
  <si>
    <t>costi generali</t>
  </si>
  <si>
    <t>costi della manodopera</t>
  </si>
  <si>
    <t>Costi attrezzature (quote ammortamento)</t>
  </si>
  <si>
    <t>costi per le spese per la salute e sicurezza dei lavoratori per il rischio specifico, valutati dal datore di lavoro (Operatore economico partecipante)</t>
  </si>
  <si>
    <t>costi per la formazione del personale</t>
  </si>
  <si>
    <t>… (eventuali altri costi diretti o indiretti)</t>
  </si>
  <si>
    <t>utili di impresa</t>
  </si>
  <si>
    <t>oneri della sicurezza in relazione ai rischi interferenziali, valutati dalla Stazione Appaltante non soggetti a ribasso (ove previsti da ASU FC)</t>
  </si>
  <si>
    <t>Tabella A</t>
  </si>
  <si>
    <t>Tabella B</t>
  </si>
  <si>
    <t>Lotto</t>
  </si>
  <si>
    <t>Descrizione</t>
  </si>
  <si>
    <t>Misure (LxPxH)</t>
  </si>
  <si>
    <t>Tolleranza dimensioni</t>
  </si>
  <si>
    <t>Valore complessivo Base d'asta (€ iva esclusa)</t>
  </si>
  <si>
    <t>Nome Commerciale prodotto offerto</t>
  </si>
  <si>
    <t>Codice prodotto fornitore</t>
  </si>
  <si>
    <t>Codice CND (se presente)</t>
  </si>
  <si>
    <t>Codice Prodotto Fabbricante (se presente)</t>
  </si>
  <si>
    <t>Prezzo singolo prodotto  Offerto in gara (€ iva esclusa)</t>
  </si>
  <si>
    <t>% IVA</t>
  </si>
  <si>
    <t>Prezzo stimato a Base d'asta (€ iva esclusa) di ogni singolo prodotto/metro lineare</t>
  </si>
  <si>
    <t>Prodotto</t>
  </si>
  <si>
    <t>Materiale</t>
  </si>
  <si>
    <t>METALLO</t>
  </si>
  <si>
    <t>SANIFICABILE</t>
  </si>
  <si>
    <t>TOTALE</t>
  </si>
  <si>
    <t>IMPORTO DA INSERIRE IN PIATTAFORMA</t>
  </si>
  <si>
    <t>Fornitura 24 mesi</t>
  </si>
  <si>
    <t>Miglior offerta Valore complessivo 
(€ iva esclusa al netto degli oneri della sicurezza)</t>
  </si>
  <si>
    <t>ALLUNGO PER SCRIVANIA</t>
  </si>
  <si>
    <t>ALLUNGO LATERALE 80X60 CON ALTEZZA DI 75 CM CIRCA (± 20 MM), CONFORME ALLA NORMATIVA UNI EN 527-1. STESSE CARATTERISTICHE DELLE SCRIVANIE LINEARI, SUPERFICIE  IN AGGLOMERATO LIGNEO RIVESTITO IN NOBILITATO MELAMINICO AD ALTA RESISTENZA.  STRUTTURA VERNICIATA A POLVERI EPOSSIDICHE, GAMBA A PONTE REALIZZATA IN TUNOLARE METALLICO DOTATA DI PIEDINI LIVELLATORI IN MATERIALE PLASTICO TERMOINDURENTE. COLLEGAMENTI TRA STRUTTURA E PIANO DI LAVOTRO IN METALLO. RIVESTIMENTO CON BASSO INDICE RIFLETTENTE, BORDI SMUSSATI E SPIGOLI ARROTONDATI. CONFORMITA' ALLE NORMATIVE UNI ISO 9227, UNI EN ISO 1520, UNI EN 527-1-2-3, UNI 8594, UNI 9086, UNI 15187, UNI EN 12721, UNI 9300, UNI 9428, UNI 9429, UNI 9242+A1, UNI EN 12720, UNI 10944 E UNI 10782</t>
  </si>
  <si>
    <t>80X60X75</t>
  </si>
  <si>
    <t>MELAMINICO</t>
  </si>
  <si>
    <t>APPENDIABITI A MURO A 3 POSTI</t>
  </si>
  <si>
    <t>STRUTTURA REALIZZATA IN CONGLOMERATO LIGNEO, SPESSORE 18 MM CIRCA, RIVESTITO IN NOBILITATO MELAMINICO, PLACCATO. STRUTTURA BORDATA IN ABS, PRIVA DI SPIGOLI VIVI. COMPRENSIVO DEL KIT DI FISSAGGIO A PARETE E TRE GRUCCE APPENDIABITI. ARREDI FACILMENTE LAVABILE E SANIFICABILE. CONFORME ALLENORME VIGENTI CON RELATIVA DOCUMENTAZIONE.</t>
  </si>
  <si>
    <t>APPENDIABITI A PIANTANA CON PORTAOMBRELLI</t>
  </si>
  <si>
    <t>ATTACCAPANNI A PIANTANA A 8 RAZZE CON VANO PORTAOMBRELLI, CIASCUNO DOTATO DI: STRUTTURA E BASAMENTO IN ACCIAIO INOX VERNICIATO LUCIDO; N. 8 GANCI; PROFILI ARROTONDATI; CAPACITÀ DI SOSTENERE UN PESO DI ALMENO 10 KG; VANO PORTAOMBRELLI COMPRENSIVO DI ANELLO E VASCHETTA RACCOGLIGOCCE.</t>
  </si>
  <si>
    <t>ARMADIO ALTO 1 ANTA CIECA CON PIEDINI</t>
  </si>
  <si>
    <t>ARMADIO AD UN'ANTA CIECA BATTENTE IN MELAMINICO A BASSA EMISSIONE DI FORMALDEIDE, CON NR. 4 RIPIANI INTERNI. DOTATO DI MANIGLIA E DI SERRATURA CON CHIAVI DI TIPO PIATTO PIEGHEVOLE ANTI INFORTUNISTICCHE. STRUTTURA CON BORDI DI SPESSORE DI ALMENO 2 MM, NR.4 PIEDINI REGOLABILI . CONFORMITÀ ALLE NORME UNI ISO 9227, UNI EN ISO 1520, UNI EN 527-1-2-3, UNI 8594, UNI 9086.</t>
  </si>
  <si>
    <t>L45X45X200H</t>
  </si>
  <si>
    <t>ARMADIO ALTO 2 ANTE CIECHE CON PIEDINI</t>
  </si>
  <si>
    <t>L90X45X200H</t>
  </si>
  <si>
    <t>ARMADIO A DUE ANTE CICHE BATTENTI IN MELAMINICO A BASSA EMISSIONE DI FORMALDEIDE, CON NR. 4 RIPIANI INTERNI. DOTATO DI MANIGLIE E DI SERRATURA CON CHIAVI DI TIPO PIATTO PIEGHEVOLE ANTI INFORTUNISTICCHE. STRUTTURA CON BORDI DI SPESSORE DI ALMENO 2 MM, NR.4 PIEDINI REGOLABILI . CONFORMITÀ ALLE NORME UNI ISO 9227, UNI EN ISO 1520, UNI EN 527-1-2-3, UNI 8594, UNI 9086.</t>
  </si>
  <si>
    <t xml:space="preserve">ARMADIO ALTO 4 ANTE CIECHE CON PIEDINI </t>
  </si>
  <si>
    <t>ARMADIO A QUATTRO ANTE CICHE BATTENTI IN MELAMINICO A BASSA EMISSIONE DI FORMALDEIDE, CON NR. 4 RIPIANI INTERNI. DOTATO DI MANIGLIE E DI SERRATURA CON CHIAVI DI TIPO PIATTO PIEGHEVOLE ANTI INFORTUNISTICCHE, SIA NELLA PARTE SUPERIORE CHE IN QUELLA INFERIORE. STRUTTURA CON BORDI DI SPESSORE DI ALMENO 2 MM, NR.4 PIEDINI REGOLABILI . CONFORMITÀ ALLE NORME UNI ISO 9227, UNI EN ISO 1520, UNI EN 527-1-2-3, UNI 8594, UNI 9086.</t>
  </si>
  <si>
    <t>ARMADIO A DUE ANTE CICHE BATTENTI IN MELAMINICO A BASSA EMISSIONE DI FORMALDEIDE, CON RIPIANO INTERNO E TOP DI FINITURA. DOTATO DI MANIGLIE E DI SERRATURA CON CHIAVI DI TIPO PIATTO PIEGHEVOLE ANTI INFORTUNISTICCHE. STRUTTURA CON BORDI DI SPESSORE DI ALMENO 2 MM, NR.4 PIEDINI REGOLABILI . CONFORMITÀ ALLE NORME UNI ISO 9227, UNI EN ISO 1520, UNI EN 527-1-2-3, UNI 8594, UNI 9086.</t>
  </si>
  <si>
    <t xml:space="preserve">ARMADIO BASSO  2 ANTE CIECHE CON PIEDINI </t>
  </si>
  <si>
    <t>L90X45X85H</t>
  </si>
  <si>
    <t>ARMADIO CASELLARIO PORTABORSE (12 VANI)</t>
  </si>
  <si>
    <t>ARMADIO CASELLARIO MONOBLOCCO CON STRUTTURA PORTANTE REALIZZATA IN LAMIERA D’ACCIAIO PROFILATA. 12 ANTE DOTATE DI FORI DI AERAZIONE, CON CERNIERE ANTISCASSO. BORDO FRONTALE PERIMETRALE ARROTONDATO ANTI URTO RAGGIO. CIASCUN VANO DEV'ESSERE DOTATO DI SERRATURA A CILINDRO, CON FORNITURA DI NR. 2 CHIAVI, DIMENSIONI INTERNE DI CIASCUN VANO ALMENO CM 40X40.</t>
  </si>
  <si>
    <t xml:space="preserve"> METALLO</t>
  </si>
  <si>
    <t>120x50x175H</t>
  </si>
  <si>
    <t>ARMADIO CASELLARIO PORTABORSE (8 VANI)</t>
  </si>
  <si>
    <t>80X50X175H</t>
  </si>
  <si>
    <t>ARMADIO CASELLARIO MONOBLOCCO CON STRUTTURA PORTANTE REALIZZATA IN LAMIERA D’ACCIAIO PROFILATA. 8 ANTE DOTATE DI FORI DI AERAZIONE, CON CERNIERE ANTISCASSO. BORDO FRONTALE PERIMETRALE ARROTONDATO ANTI URTO RAGGIO. CIASCUN VANO DEV'ESSERE DOTATO DI SERRATURA A CILINDRO, CON FORNITURA DI NR. 2 CHIAVI, DIMENSIONI INTERNE DI CIASCUN VANO ALMENO CM 40X40.</t>
  </si>
  <si>
    <t>ARMADIO MEDIO A 2 ANTE CIECHE CON PIEDINI</t>
  </si>
  <si>
    <t>ARMADIO A DUE ANTE CICHE BATTENTI IN MELAMINICO A BASSA EMISSIONE DI FORMALDEIDE, CON NR. 3 RIPIANI INTERNI. DOTATO DI MANIGLIE E DI SERRATURA CON CHIAVI DI TIPO PIATTO PIEGHEVOLE ANTI INFORTUNISTICCHE. STRUTTURA CON BORDI DI SPESSORE DI ALMENO 2 MM, NR.4 PIEDINI REGOLABILI . CONFORMITÀ ALLE NORME UNI ISO 9227, UNI EN ISO 1520, UNI EN 527-1-2-3, UNI 8594, UNI 9086.</t>
  </si>
  <si>
    <t>L90X45X160H</t>
  </si>
  <si>
    <t>ARMADIO METALLICO 2 ANTE CIECHE CON PIEDINI</t>
  </si>
  <si>
    <t>ARMADIO METALLICO CON DUE ANTE BATTENTI, DOTATO DI SERRATURA CON CHIAVE PIEGHEVOLE ANTI INFORTUNISTICA E MANIGLIA AD INCASSO IN MATERIALE ANTIURTO, REALIZZATO IN LAMIERA D'ACCIAIO CON NR.4 RIPIANI INTERNI E PORTATA A RIPIANO DI 80 KG.</t>
  </si>
  <si>
    <t>ARMADIO METALLICO CON ANTE SCORREVOLI REALIZZATO CON LAMIERA D'ACCIAIO DOTATO DI NR. 4 RIPIANI INTERNI, ANTE DOTATE DI SERRATURA CON CHIAVE PIEGHEVOLE ANTI INFORTUNISTICA E MANIGLIA AD INCASSO IN MATERIALE ANTIURTO, PORTATA A RIPIANO 80 KG.</t>
  </si>
  <si>
    <t>L180X45X200H</t>
  </si>
  <si>
    <t>ARMADIO METALLICO CON PORTE SCORREVOLI L180</t>
  </si>
  <si>
    <t>ARMADIO METALLICO CON PORTE SCORREVOLI L120</t>
  </si>
  <si>
    <t>L120X45X200H</t>
  </si>
  <si>
    <t>ARMADIO PER DEGENZA A DOPPIA ANTA</t>
  </si>
  <si>
    <t>L100X45X195H</t>
  </si>
  <si>
    <t>BANCONE FRONT OFFICE / POSTAZIONE RECEPTION</t>
  </si>
  <si>
    <t xml:space="preserve">SI STIMA UN FABBISOGNO TOTALE DI 39  METRI LINEARI </t>
  </si>
  <si>
    <t>Quantitativi presunti / metri lineari presunti</t>
  </si>
  <si>
    <t>CASSAFORTE A MURO</t>
  </si>
  <si>
    <t>CASSAFORTE  MOBILE DI SICUREZZA CON FRONTALE IN ACCIAIO SPESSORE 10 MM , CHIUSURA A CHIAVE, NR. 2 INCLUSE.</t>
  </si>
  <si>
    <t>ACCIAIO</t>
  </si>
  <si>
    <t>L50X35X35</t>
  </si>
  <si>
    <t>CASSETTIERA</t>
  </si>
  <si>
    <t>40X55X60</t>
  </si>
  <si>
    <t>STRUTTURA DELLA STESSA RIFINITURA DELLE SCRIVANIE, STRUTTURA PORTANTE METALLICA, DOTATA DI N. 3 CASSETTI, SISTEMA DI SICUREZZA CON CHIUSURA CENTRALIZZATA A CHIAVE, DOTATA DI N. 4 RUOTE PIROETTANTI. CONFORMITÀ ALLE NORME UNI ISO 9227, UNI EN ISO 1520, UNI EN 527-1-2-3, UNI 8594, UNI 9086.</t>
  </si>
  <si>
    <t>CLASSIFICATORE/SCHEDARIO 4 CASSETTI</t>
  </si>
  <si>
    <t xml:space="preserve">L50X60X140H </t>
  </si>
  <si>
    <t xml:space="preserve">CLASSIFICATORE MONOBLOCCO DOTATO DI NR. 4 CASSETTONI. STRUTTURA IN LAMIERA, BORDI ARROTONDATI. I CASSETTI SCORRONO SU APPOSITE GUIDE TELESCOPICHE AD ESTRAZIONE TOTALE CON SISTEMA ANTIRIBALTAMENTO. DOTAZIONE DI SERRATURA MONOBLOCCO CON SECONDA CHIAVE E MANIGLIA ANTIURTO. </t>
  </si>
  <si>
    <t>COMODINO DEGENZA</t>
  </si>
  <si>
    <t>67x45X100H</t>
  </si>
  <si>
    <t>CUCINA COMPONIBILE</t>
  </si>
  <si>
    <t>LAMINATO</t>
  </si>
  <si>
    <t>FASCIATOIO</t>
  </si>
  <si>
    <t>MOBILE FASCIATORIO A GIORNO PER NEONATI, CON STRUTTURA SOLIDA IN ACCIAIO SU 4 GAMBE, RIVESTIMENTO EPOSSIDICO E TOP DOTATO DI APPOSITO MATERASSO CON RIVESTIMENTO IN ECOPELLE IGNIFUGA, DISINFETTABILE ED ANTIBATTERICA. CONFORME ALLE NORMATIVE VIGENTI.</t>
  </si>
  <si>
    <t>FRIGORIFERO A LIBERA INSTALLAZIONE</t>
  </si>
  <si>
    <t>FRIGORIFERO A LIBERA INSTALLAZIONE DOTATO DI CELLETTA FREEZER, CAPACITA' DI CIRCA 88L. COLORE BIANCO</t>
  </si>
  <si>
    <t>L50X50X80H</t>
  </si>
  <si>
    <t>OROLOGIO</t>
  </si>
  <si>
    <t>DIAMETRO CIRCA 25CM</t>
  </si>
  <si>
    <t>OROLOGIO DA PARETE</t>
  </si>
  <si>
    <t>PARETE DIVISORIA</t>
  </si>
  <si>
    <t xml:space="preserve">PARETE CIECA H 200 CM, MONTANTE A CREMAGLIERA CON PIEDINI REGOLATORI. DOPPIA PANNELLATURA, TAMPONAMENTO. FINITURA PROFILI. </t>
  </si>
  <si>
    <t>AL METRO DI LUNGHEZZA, ALTEZZA 2 METRI</t>
  </si>
  <si>
    <t>POLTONA OPERATIVA CON BRACCIOLI</t>
  </si>
  <si>
    <t>POLTRONE OPERATIVE CON BASAMENTO A 5 RAZZE CON RUOTE AUTOFRENANTI E PIROETTANTI, DOTATE DI MECCANISMO SINCRONIZZATO E BRACCIOLI REGOLABILI. SCHIENALE ALTO (ALTEZZA MINIMA 50 CM), REGOLABILE IN ALTEZZA, DOTATO DI GUSCIO ESTERNO IN MATERIALE PLASTICO. SCHIENALE E SEDUTA IMBOTTITI CON MATERIALE IGNIFUGO CON CLASSE DI REAZIONE AL FUOCO  1 IM E PRIVO DI CFC, SEDILE REGOLABILE IN ALTEZZA. PORTATA DI ALMENO 110 KG. CERTIFICAZIONE REAZIONE AL FUOCO CLASSE 1 IM, CERTIFICAZIONE UNI EN 1335 TIPOLOGIA B, CONFORMITA' AL D.LGS 81/2008 ED AI CAM.
IN FASE D’ORDINE VERRA’ DA NOI INDICATA LA TIPOLOGIA DI RIVESTIMENTO IGNIFUGO (TESSUTO O ECOPELLE) ED IL COLORE (BLU O NERO).</t>
  </si>
  <si>
    <t>POLTRONA OPERATIVA SENZA BRACCIOLI</t>
  </si>
  <si>
    <t>POLTRONE OPERATIVE CON BASAMENTO A 5 RAZZE CON RUOTE AUTOFRENANTI E PIROETTANTI, DOTATE DI MECCANISMO SINCRONIZZATO. SCHIENALE ALTO (ALTEZZA MINIMA 50 CM), REGOLABILE IN ALTEZZA, DOTATO DI GUSCIO ESTERNO IN MATERIALE PLASTICO. SCHIENALE E SEDUTA IMBOTTITI CON MATERIALE IGNIFUGO CON CLASSE DI REAZIONE AL FUOCO  1 IM E PRIVO DI CFC, SEDILE REGOLABILE IN ALTEZZA. PORTATA DI ALMENO 110 KG. CERTIFICAZIONE REAZIONE AL FUOCO CLASSE 1 IM, CERTIFICAZIONE UNI EN 1335 TIPOLOGIA B, CONFORMITA' AL D.LGS 81/2008 ED AI CAM.
IN FASE D’ORDINE VERRA’ DA NOI INDICATA LA TIPOLOGIA DI RIVESTIMENTO IGNIFUGO (TESSUTO O ECOPELLE) ED IL COLORE (BLU O NERO).</t>
  </si>
  <si>
    <t xml:space="preserve">SIMIL ECO-PELLE / TESSUTO </t>
  </si>
  <si>
    <t>PORTAOMBRELLI</t>
  </si>
  <si>
    <t>CONTENITORE ALTO PER PORTAOMBRELLI, DA INTERNO</t>
  </si>
  <si>
    <t>SCAFFALATURE IN MELAMINICO</t>
  </si>
  <si>
    <t>ARMADIO A GIORNO/SCAFFALATURA IN MELAMINICO A BASSA EMISSIONE DI FORMALDEIDE, DOTATO DI NR. 4 RIPIANI E TOP DI FINITURA. NR. 4 PIEDINI. CONFORME ALLE NORMATIVE VIGENTI</t>
  </si>
  <si>
    <t>SCAFFALATURE IN METALLO</t>
  </si>
  <si>
    <t>SCAFFALATURA METALLICA PROFESSIONALE AD INCASTRO CON NR. 5 LIVELLI DI CARICO CIASCUNA, LA CUI PORTATA DEV'ESSERE DI 150KG, IN METALLO ZINCATO, L100X45X200H. COMPRENSIVA DI ACCESSORI PER IL FISSAGGIO A PARETE.</t>
  </si>
  <si>
    <t>L100X45X200H</t>
  </si>
  <si>
    <t>SCRIVANIA ANGOLARE 160x160</t>
  </si>
  <si>
    <t>SCRIVANIA ANGOLARE L160X160, CON ALTEZZA DI 75 CM CIRCA (± 20 MM), CONFORME ALLA NORMATIVA UNI EN 527-1. SUPERFICIE  IN AGGLOMERATO LIGNEO RIVESTITO IN NOBILITATO MELAMINICO AD ALTA RESISTENZA.  STRUTTURA VERNICIATA A POLVERI EPOSSIDICHE, GAMBE A PONTE REALIZZATE IN TUNOLARE METALLICO DOTATE DI PIEDINI LIVELLATORI IN MATERIALE PLASTICO TERMOINDURENTE. COLLEGAMENTI TRA STRUTTURA E PIANO DI LAVOTRO IN METALLO. RIVESTIMENTO CON BASSO INDICE RIFLETTENTE, BORDI SMUSSATI E SPIGOLI ARROTONDATI. CONFORMITA' ALLE NORMATIVE UNI ISO 9227, UNI EN ISO 1520, UNI EN 527-1-2-3, UNI 8594, UNI 9086, UNI 15187, UNI EN 12721, UNI 9300, UNI 9428, UNI 9429, UNI 9242+A1, UNI EN 12720, UNI 10944 E UNI 10782</t>
  </si>
  <si>
    <t>160X160</t>
  </si>
  <si>
    <t>SCRIVANIA ANGOLARE 200X200</t>
  </si>
  <si>
    <t>SCRIVANIA ANGOLARE L200X200, CON ALTEZZA DI 75 CM CIRCA (± 20 MM), CONFORME ALLA NORMATIVA UNI EN 527-1. SUPERFICIE  IN AGGLOMERATO LIGNEO RIVESTITO IN NOBILITATO MELAMINICO AD ALTA RESISTENZA.  STRUTTURA VERNICIATA A POLVERI EPOSSIDICHE, GAMBE A PONTE REALIZZATE IN TUNOLARE METALLICO DOTATE DI PIEDINI LIVELLATORI IN MATERIALE PLASTICO TERMOINDURENTE. COLLEGAMENTI TRA STRUTTURA E PIANO DI LAVOTRO IN METALLO. RIVESTIMENTO CON BASSO INDICE RIFLETTENTE, BORDI SMUSSATI E SPIGOLI ARROTONDATI. CONFORMITA' ALLE NORMATIVE UNI ISO 9227, UNI EN ISO 1520, UNI EN 527-1-2-3, UNI 8594, UNI 9086, UNI 15187, UNI EN 12721, UNI 9300, UNI 9428, UNI 9429, UNI 9242+A1, UNI EN 12720, UNI 10944 E UNI 10782</t>
  </si>
  <si>
    <t xml:space="preserve">200X200 </t>
  </si>
  <si>
    <t>SCRIVANIA LINEARE 120x80</t>
  </si>
  <si>
    <t>SCRIVANIA LINEARE L120X80, CON ALTEZZA DI 75 CM CIRCA (± 20 MM), CONFORME ALLA NORMATIVA UNI EN 527-1. SUPERFICIE  IN AGGLOMERATO LIGNEO RIVESTITO IN NOBILITATO MELAMINICO AD ALTA RESISTENZA.  STRUTTURA VERNICIATA A POLVERI EPOSSIDICHE, GAMBE A PONTE REALIZZATE IN TUNOLARE METALLICO DOTATE DI PIEDINI LIVELLATORI IN MATERIALE PLASTICO TERMOINDURENTE. COLLEGAMENTI TRA STRUTTURA E PIANO DI LAVOTRO IN METALLO. LA STRUTTURA DEVE PERMETTERE L'EVENTUALE AGGANCIO DELL'ALLUNGO A DESTRA O SINISTRA. RIVESTIMENTO CON BASSO INDICE RIFLETTENTE, BORDI SMUSSATI E SPIGOLI ARROTONDATI. CONFORMITA' ALLE NORMATIVE UNI ISO 9227, UNI EN ISO 1520, UNI EN 527-1-2-3, UNI 8594, UNI 9086, UNI 15187, UNI EN 12721, UNI 9300, UNI 9428, UNI 9429, UNI 9242+A1, UNI EN 12720, UNI 10944 E UNI 10782</t>
  </si>
  <si>
    <t xml:space="preserve">L120X80X75                        </t>
  </si>
  <si>
    <t>SCRIVANIA LINEARE 160X80</t>
  </si>
  <si>
    <t>SCRIVANIA LINEARE L160X80, CON ALTEZZA DI 75 CM CIRCA (± 20 MM), CONFORME ALLA NORMATIVA UNI EN 527-1. SUPERFICIE  IN AGGLOMERATO LIGNEO RIVESTITO IN NOBILITATO MELAMINICO AD ALTA RESISTENZA.  STRUTTURA VERNICIATA A POLVERI EPOSSIDICHE, GAMBE A PONTE REALIZZATE IN TUNOLARE METALLICO DOTATE DI PIEDINI LIVELLATORI IN MATERIALE PLASTICO TERMOINDURENTE. COLLEGAMENTI TRA STRUTTURA E PIANO DI LAVOTRO IN METALLO. LA STRUTTURA DEVE PERMETTERE L'EVENTUALE AGGANCIO DELL'ALLUNGO A DESTRA O SINISTRA. RIVESTIMENTO CON BASSO INDICE RIFLETTENTE, BORDI SMUSSATI E SPIGOLI ARROTONDATI. CONFORMITA' ALLE NORMATIVE UNI ISO 9227, UNI EN ISO 1520, UNI EN 527-1-2-3, UNI 8594, UNI 9086, UNI 15187, UNI EN 12721, UNI 9300, UNI 9428, UNI 9429, UNI 9242+A1, UNI EN 12720, UNI 10944 E UNI 10782</t>
  </si>
  <si>
    <t>L160X80X75</t>
  </si>
  <si>
    <t>SCRIVANIA LINEARE 180X80</t>
  </si>
  <si>
    <t>SCRIVANIA LINEARE L180X80, CON ALTEZZA DI 75 CM CIRCA (± 20 MM), CONFORME ALLA NORMATIVA UNI EN 527-1. SUPERFICIE  IN AGGLOMERATO LIGNEO RIVESTITO IN NOBILITATO MELAMINICO AD ALTA RESISTENZA.  STRUTTURA VERNICIATA A POLVERI EPOSSIDICHE, GAMBE A PONTE REALIZZATE IN TUNOLARE METALLICO DOTATE DI PIEDINI LIVELLATORI IN MATERIALE PLASTICO TERMOINDURENTE. COLLEGAMENTI TRA STRUTTURA E PIANO DI LAVOTRO IN METALLO. LA STRUTTURA DEVE PERMETTERE L'EVENTUALE AGGANCIO DELL'ALLUNGO A DESTRA O SINISTRA. RIVESTIMENTO CON BASSO INDICE RIFLETTENTE, BORDI SMUSSATI E SPIGOLI ARROTONDATI. CONFORMITA' ALLE NORMATIVE UNI ISO 9227, UNI EN ISO 1520, UNI EN 527-1-2-3, UNI 8594, UNI 9086, UNI 15187, UNI EN 12721, UNI 9300, UNI 9428, UNI 9429, UNI 9242+A1, UNI EN 12720, UNI 10944 E UNI 10782</t>
  </si>
  <si>
    <t>L180X80X75</t>
  </si>
  <si>
    <t>SCRIVANIA LINEARE 200X80</t>
  </si>
  <si>
    <t>SCRIVANIA LINEARE L200X80, CON ALTEZZA DI 75 CM CIRCA (± 20 MM), CONFORME ALLA NORMATIVA UNI EN 527-1. SUPERFICIE  IN AGGLOMERATO LIGNEO RIVESTITO IN NOBILITATO MELAMINICO AD ALTA RESISTENZA.  STRUTTURA VERNICIATA A POLVERI EPOSSIDICHE, GAMBE A PONTE REALIZZATE IN TUNOLARE METALLICO DOTATE DI PIEDINI LIVELLATORI IN MATERIALE PLASTICO TERMOINDURENTE. COLLEGAMENTI TRA STRUTTURA E PIANO DI LAVOTRO IN METALLO. LA STRUTTURA DEVE PERMETTERE L'EVENTUALE AGGANCIO DELL'ALLUNGO A DESTRA O SINISTRA. RIVESTIMENTO CON BASSO INDICE RIFLETTENTE, BORDI SMUSSATI E SPIGOLI ARROTONDATI. CONFORMITA' ALLE NORMATIVE UNI ISO 9227, UNI EN ISO 1520, UNI EN 527-1-2-3, UNI 8594, UNI 9086, UNI 15187, UNI EN 12721, UNI 9300, UNI 9428, UNI 9429, UNI 9242+A1, UNI EN 12720, UNI 10944 E UNI 10782</t>
  </si>
  <si>
    <t>L200X80X75</t>
  </si>
  <si>
    <t>SCRIVANIA LINEARE 220X80</t>
  </si>
  <si>
    <t>SCRIVANIA LINEARE L220X80, CON ALTEZZA DI 75 CM CIRCA (± 20 MM), CONFORME ALLA NORMATIVA UNI EN 527-1. SUPERFICIE  IN AGGLOMERATO LIGNEO RIVESTITO IN NOBILITATO MELAMINICO AD ALTA RESISTENZA.  STRUTTURA VERNICIATA A POLVERI EPOSSIDICHE, GAMBE A PONTE REALIZZATE IN TUNOLARE METALLICO DOTATE DI PIEDINI LIVELLATORI IN MATERIALE PLASTICO TERMOINDURENTE. COLLEGAMENTI TRA STRUTTURA E PIANO DI LAVOTRO IN METALLO. LA STRUTTURA DEVE PERMETTERE L'EVENTUALE AGGANCIO DELL'ALLUNGO A DESTRA O SINISTRA. RIVESTIMENTO CON BASSO INDICE RIFLETTENTE, BORDI SMUSSATI E SPIGOLI ARROTONDATI. CONFORMITA' ALLE NORMATIVE UNI ISO 9227, UNI EN ISO 1520, UNI EN 527-1-2-3, UNI 8594, UNI 9086, UNI 15187, UNI EN 12721, UNI 9300, UNI 9428, UNI 9429, UNI 9242+A1, UNI EN 12720, UNI 10944 E UNI 10782</t>
  </si>
  <si>
    <t>L220X80X75</t>
  </si>
  <si>
    <t>SEDIE DOTATE DI TAVOLINO PIEGHEVOLE</t>
  </si>
  <si>
    <t>POLIPROPILENE</t>
  </si>
  <si>
    <t>SEDUTA FISSA DA UFFICIO CON BRACCIOLI</t>
  </si>
  <si>
    <t>SEDIA FISSA “SEDIA DA UFFICIO” SU 4 GAMBE IN TUBOLARE DI ACCIAIO, CON SCHIENALE E SEDILE SEPARATI, IMBOTTITA, DOTATA DI BRACCIOLI. PORTATA DI ALMENO 110 KG. CERTIFICAZIONE REAZIONE AL FUOCO CLASSE 1 IM, CERTIFICAZIONE UNI EN 1335, CONFORMITA' AL D.LGS 81/2008 ED AI CAM.
POSSIBILITA' DI SCEGLIERE, IN SEDE DI ORDINE, IL RIVESTIMENTO IGNIFUGO (TESSUTO O ECOPELLE).</t>
  </si>
  <si>
    <t>ECO-PELLE LAVABILE</t>
  </si>
  <si>
    <t>SEDUTA FISSA DA UFFICIO SENZA BRACCIOLI</t>
  </si>
  <si>
    <t>SEDIA FISSA “SEDIA DA UFFICIO” SU 4 GAMBE IN TUBOLARE DI ACCIAIO, CON SCHIENALE E SEDILE SEPARATI, IMBOTTITA. PORTATA DI ALMENO 110 KG. CERTIFICAZIONE REAZIONE AL FUOCO CLASSE 1 IM, CERTIFICAZIONE UNI EN 1335, CONFORMITA' AL D.LGS 81/2008 ED AI CAM.
POSSIBILITA' DI SCEGLIERE, IN SEDE DI ORDINE, IL RIVESTIMENTO IGNIFUGO (TESSUTO O ECOPELLE).</t>
  </si>
  <si>
    <t>SEDUTA FISSA IN POLIPROPILENE CON BRACCIOLI</t>
  </si>
  <si>
    <t>SEDIE IN POLIPROPILENE “SEDIE VISITATORI” CON TELAIO A QUATTRO GAMBE IN TUBOLARE D'ACCIAIO A SEZIONE TONDA, VERNICIATO A POLVERI EPOSSIDICHE ANTIGRAFFIO, CON SCHIENALE (DI ALTEZZA NON INFERIORE A 43 CM) E SEDILE SEPARATI IN POLIPROPILENE IGNIFUGO SP. 3 MM CIRCA, DOTATE DI BRACCIOLI IN TONDINO DI ACCIAIO VERNICIATO CON COPERTURA IN NYLON/POLIPROPILENE E PIEDINI ANTISCIVOLO FISSI IN MATERIALE PLASTICO. PORTATA DI ALMENO 110 KG. IMPILABILI. CERTIFICAZIONE REAZIONE AL FUOCO CLASSE 1, CERTIFICAZIONE UNI EN 1022, CONFORMITA' AL D.LGS 81/2008 ED AI CAM.
- IN FASE D’ORDINE NSO VERRA’ DA NOI INDICATO IL COLORE BLU O NERO.</t>
  </si>
  <si>
    <t>SEDUTA FISSA IN POLIPROPILENE SENZA BRACCIOLI</t>
  </si>
  <si>
    <t>SEDIE IN POLIPROPILENE “SEDIE VISITATORI” CON TELAIO A QUATTRO GAMBE IN TUBOLARE D'ACCIAIO A SEZIONE TONDA, VERNICIATO A POLVERI EPOSSIDICHE ANTIGRAFFIO, CON SCHIENALE (DI ALTEZZA NON INFERIORE A 43 CM) E SEDILE SEPARATI IN POLIPROPILENE IGNIFUGO SP. 3 MM CIRCA. PORTATA DI ALMENO 110 KG. IMPILABILI. CERTIFICAZIONE REAZIONE AL FUOCO CLASSE 1, CERTIFICAZIONE UNI EN 1022, CONFORMITA' AL D.LGS 81/2008 ED AI CAM.
- IN FASE D’ORDINE NSO VERRA’ DA NOI INDICATO IL COLORE BLU O NERO.</t>
  </si>
  <si>
    <t>SEDUTE SU BARRA (2 POSTI)</t>
  </si>
  <si>
    <t>SEDUTE SU BARRA IN LAMIERA MICROFORATA, TELAIO E GAMBE IN TUBOLARE DI ACCIAIO DA 1,2/1,5 MM, PRIVE DI SPIGOLI VIVI. STRUTTURA SOLIDA CON BARRA ORRIZZONATLE, APPOGGIO AL PAVIMENTO, VERNICIATURA CON POLVERI EPOSSIDICHE. IDONEE PER SALE D'ATTESA: 2 POSTI A SEDERE.  CERTIFICAZIONE UNI EN 1022, CONFORMITA' AI CAM.</t>
  </si>
  <si>
    <t>SEDUTE SU BARRA (3 POSTI)</t>
  </si>
  <si>
    <t>SEDUTE SU BARRA IN LAMIERA MICROFORATA, TELAIO E GAMBE IN TUBOLARE DI ACCIAIO DA 1,2/1,5 MM, PRIVE DI SPIGOLI VIVI. STRUTTURA SOLIDA CON BARRA ORRIZZONATLE, APPOGGIO AL PAVIMENTO, VERNICIATURA CON POLVERI EPOSSIDICHE. IDONEE PER SALE D'ATTESA: 3 POSTI A SEDERE.  CERTIFICAZIONE UNI EN 1022, CONFORMITA' AI CAM.</t>
  </si>
  <si>
    <t>SEDUTE SU BARRA (4 POSTI)</t>
  </si>
  <si>
    <t>SEDUTE SU BARRA IN LAMIERA MICROFORATA, TELAIO E GAMBE IN TUBOLARE DI ACCIAIO DA 1,2/1,5 MM, PRIVE DI SPIGOLI VIVI. STRUTTURA SOLIDA CON BARRA ORRIZZONATLE, APPOGGIO AL PAVIMENTO, VERNICIATURA CON POLVERI EPOSSIDICHE. IDONEE PER SALE D'ATTESA: 4 POSTI A SEDERE.  CERTIFICAZIONE UNI EN 1022, CONFORMITA' AI CAM.</t>
  </si>
  <si>
    <t>SEDUTE SU BARRA (5 POSTI)</t>
  </si>
  <si>
    <t>SEDUTE SU BARRA IN LAMIERA MICROFORATA, TELAIO E GAMBE IN TUBOLARE DI ACCIAIO DA 1,2/1,5 MM, PRIVE DI SPIGOLI VIVI. STRUTTURA SOLIDA CON BARRA ORRIZZONATLE, APPOGGIO AL PAVIMENTO, VERNICIATURA CON POLVERI EPOSSIDICHE. IDONEE PER SALE D'ATTESA: 5 POSTI A SEDERE.  CERTIFICAZIONE UNI EN 1022, CONFORMITA' AI CAM.</t>
  </si>
  <si>
    <t xml:space="preserve">SGABELLO  OPERATORE </t>
  </si>
  <si>
    <t>SGABELLO GIREVOLE PER LABORATORIO CON STRUTTURA IN ALLUMINIO ANODIZZATO, SEDUTA DIAM. 350/400 MM, RIVESTIMENTO IN ECOPELLE IGNIFUGA, LAVABILE E DISINFETTABILE. ALTEZZA REGOLABILE CON MOLLA A GAS. STABILITA' GARANTITA DA BASAMENTO SU 5 RUOTE GIREVOLI DI 360°, PORTATA ALMENO 150 KG.</t>
  </si>
  <si>
    <t>SPECCHIO</t>
  </si>
  <si>
    <t>SPECCHIO FISSO A PARETE (SENZA CORNICE) DIMENSIONI CIRCA 600X500 MM, SPESSORE LASTRA 6MM, CON BORDI MOLATI A FILO LUCIDO E PELLICOLA DI SICUREZZA, DOTATO DI NR.4 REGGI SPECCHIO, VITI E TASSELLI NECESSARI PER IL RELATIVO FISSAGGIO A PARETE.</t>
  </si>
  <si>
    <t>VETRO CON PELLICOLA DI SICUREZZA</t>
  </si>
  <si>
    <t>60X50</t>
  </si>
  <si>
    <t>STIPETTI PER SPOGLIATOI</t>
  </si>
  <si>
    <t>ARMADIO SPOGLIATOIO A DOPPIO SCOMPARTO (SPORCO/PULITO) AD 1 POSTO.STRUTTURA IN LAMIERA DI ACCIAIO VERNICIATO A POLVERI CON ANTA IN LAMIERA DI ACCIAIO VERNICIATO A POLVERI, PROVVISTA DI FERITOIE PER AERAZIONE; PROVVISTO DI CHIUSURA A CHIAVE, PANNELLO DIVISORIO INTERNO CON ANTA UNICA E NR. 2 RIPIANI INTERNI, UNO NELLA PARTE SUPERIORE RISPETTO AL PANNELLO DIVISORIO, L'ALTRO NELLA PARTE INFERIORE, DOTATO DI PIEDINI IN ACCIAIO DI ALTEZZA NON INFERIORE A CM 12 E CERNIERE CON APERTURA DELL’ANTA MINIMO A 110°.</t>
  </si>
  <si>
    <t>50x50x180</t>
  </si>
  <si>
    <t>TAVOLINI SALA D'ATTESA 60X60</t>
  </si>
  <si>
    <t>TAVOLINO D'APPOGGIO PER SALDE D'ATTESA DIAMETRO 60X60, STRUTTURA PORTANTE STABILE IN LEGA METALLICA O MATERIALE DI EQUIVALENTE RESISTENZA, PIANO IN AGGLOMERATO LIGNEO RIVESTITO IN MELAMINICO AD ALTA RESISTENZA.</t>
  </si>
  <si>
    <t>60X60</t>
  </si>
  <si>
    <t>TAVOLO OVALE 220X100</t>
  </si>
  <si>
    <t>TAVOLO OVALE MISURA 220X100 CON ALTEZZA SUPERFICIE DI 740 MM (± 20 MM), CONFORME ALLA NORMATIVA UNI EN 527-1. SUPERFICIE IN AGGLOMERATO LIGNEO RIVESTITO IN NOBILITATO MELAMINICCO AD ALTA RESISTENZA CON  BORDI ARROTONDATI. STRUTTURA PORTANTE DI METALLO A U ROVESCIATA IN TUBOLARE METALLICO. GAMBE DOTATE DI PIEDINI LIVELLATORI. LA STRUTTURA VERTICALE DEV'ESSERE COLLEGATA ALL'ELEMENTO ORIZZONTALE TRAMITE UN SISTEMA DI AGGANCIO TALE DA GARANTIRE LA STABILITA' E SOLIDITA' DELLA STRUTTURA. CONFORMITA' ALLE NORMATIVE UNI EN 15372, UNI EN 15187, UNI 9429, UNI 9242+FA1, UNI EN 12720 E UNI 10944, UNI 10782.</t>
  </si>
  <si>
    <t>220X100</t>
  </si>
  <si>
    <t>TAVOLO OVALE 240X100</t>
  </si>
  <si>
    <t>TAVOLO OVALE MISURA 240X100 CON ALTEZZA SUPERFICIE DI 740 MM (± 20 MM), CONFORME ALLA NORMATIVA UNI EN 527-1. SUPERFICIE IN AGGLOMERATO LIGNEO RIVESTITO IN NOBILITATO MELAMINICCO AD ALTA RESISTENZA CON  BORDI ARROTONDATI. STRUTTURA PORTANTE DI METALLO A U ROVESCIATA IN TUBOLARE METALLICO. GAMBE DOTATE DI PIEDINI LIVELLATORI. LA STRUTTURA VERTICALE DEV'ESSERE COLLEGATA ALL'ELEMENTO ORIZZONTALE TRAMITE UN SISTEMA DI AGGANCIO TALE DA GARANTIRE LA STABILITA' E SOLIDITA' DELLA STRUTTURA. CONFORMITA' ALLE NORMATIVE UNI EN 15372, UNI EN 15187, UNI 9429, UNI 9242+FA1, UNI EN 12720 E UNI 10944, UNI 10782.</t>
  </si>
  <si>
    <t>240X101</t>
  </si>
  <si>
    <t>TAVOLO QUADRATO 80X80</t>
  </si>
  <si>
    <t>80X80</t>
  </si>
  <si>
    <t>TAVOLO RETTANGOLARE 140X90</t>
  </si>
  <si>
    <t>TAVOLO RETTANGOLARE MISURA 140X90 CON ALTEZZA SUPERFICIE DI 740 MM (± 20 MM), CONFORME ALLA NORMATIVA UNI EN 527-1. SUPERFICIE IN AGGLOMERATO LIGNEO RIVESTITO IN NOBILITATO MELAMINICCO AD ALTA RESISTENZA CON  BORDI ARROTONDATI. STRUTTURA PORTANTE DI METALLO A U ROVESCIATA IN TUBOLARE METALLICO. GAMBE DOTATE DI PIEDINI LIVELLATORI. LA STRUTTURA VERTICALE DEV'ESSERE COLLEGATA ALL'ELEMENTO ORIZZONTALE TRAMITE UN SISTEMA DI AGGANCIO TALE DA GARANTIRE LA STABILITA' E SOLIDITA' DELLA STRUTTURA. CONFORMITA' ALLE NORMATIVE UNI EN 15372, UNI EN 15187, UNI 9429, UNI 9242+FA1, UNI EN 12720 E UNI 10944, UNI 10782.</t>
  </si>
  <si>
    <t>140X90</t>
  </si>
  <si>
    <t>TAVOLO RETTANGOLARE 180X100</t>
  </si>
  <si>
    <t>TAVOLO RETTANGOLARE MISURA 180X100 CON ALTEZZA SUPERFICIE DI 740 MM (± 20 MM), CONFORME ALLA NORMATIVA UNI EN 527-1. SUPERFICIE IN AGGLOMERATO LIGNEO RIVESTITO IN NOBILITATO MELAMINICCO AD ALTA RESISTENZA CON  BORDI ARROTONDATI. STRUTTURA PORTANTE DI METALLO A U ROVESCIATA IN TUBOLARE METALLICO. GAMBE DOTATE DI PIEDINI LIVELLATORI. LA STRUTTURA VERTICALE DEV'ESSERE COLLEGATA ALL'ELEMENTO ORIZZONTALE TRAMITE UN SISTEMA DI AGGANCIO TALE DA GARANTIRE LA STABILITA' E SOLIDITA' DELLA STRUTTURA. CONFORMITA' ALLE NORMATIVE UNI EN 15372, UNI EN 15187, UNI 9429, UNI 9242+FA1, UNI EN 12720 E UNI 10944, UNI 10782.</t>
  </si>
  <si>
    <t>180X100</t>
  </si>
  <si>
    <t>TAVOLO RETTANGOLARE 240X100</t>
  </si>
  <si>
    <t>240X100</t>
  </si>
  <si>
    <t>TAVOLO RETTANGOLARE 480X100</t>
  </si>
  <si>
    <t>TAVOLO RETTANGOLARE MISURA 480X100 CON ALTEZZA SUPERFICIE DI 740 MM (± 20 MM), CONFORME ALLA NORMATIVA UNI EN 527-1. SUPERFICIE IN AGGLOMERATO LIGNEO RIVESTITO IN NOBILITATO MELAMINICCO AD ALTA RESISTENZA CON  BORDI ARROTONDATI. STRUTTURA PORTANTE DI METALLO A U ROVESCIATA IN TUBOLARE METALLICO. GAMBE DOTATE DI PIEDINI LIVELLATORI. LA STRUTTURA VERTICALE DEV'ESSERE COLLEGATA ALL'ELEMENTO ORIZZONTALE TRAMITE UN SISTEMA DI AGGANCIO TALE DA GARANTIRE LA STABILITA' E SOLIDITA' DELLA STRUTTURA. CONFORMITA' ALLE NORMATIVE UNI EN 15372, UNI EN 15187, UNI 9429, UNI 9242+FA1, UNI EN 12720 E UNI 10944, UNI 10782.</t>
  </si>
  <si>
    <t>480X100</t>
  </si>
  <si>
    <t>TAVOLO ROTONDO 80</t>
  </si>
  <si>
    <t>DIAMETRO 80 CM</t>
  </si>
  <si>
    <t xml:space="preserve">TELEVISORE DA PARETE </t>
  </si>
  <si>
    <t>TELEVISORE TELEVISORE 32 POLICI TV LED FULL HD REQUENZA 50HZ. COMPRENSIVO DI STAFFA A PARETE RECLINABILE SUI QUATTRO LATI</t>
  </si>
  <si>
    <t>32 POLLICI</t>
  </si>
  <si>
    <t>ARMADIO DEGENZA BIPOSTO CON STRUTTURA REALIZZATA IN BILAMINATO PLASTICO, CLASSE E1 (A BASSO CONTENUTO DI FORMALDEIDE), ANTE REALIZZATE CON PANNELLO IN PARTICELLE DI LEGNO, CLASSE E1 CON ANGOLI ARROTONDATI ABS, DOTATO DI PIEDINI IN ACCIAIO ALTI ALMENO 120 MM. COMPRENSIVO DI SERRATURA, NR. 2 CHIAVI PIEGHEVOLI CON PRESA IN MATERIALE PLASTICO. DOTATO DI MANIGLIA ERGONOMICA ANTITRAUMA ALMENO 2 RIPIANI INTERNI PER CIASCUN VANO.</t>
  </si>
  <si>
    <t>COMODINO PER LE STANZE DI DEGENZA, DOTATO DI TAVOLO SERVITORE INTEGRATO, REALIZZATO INMATERIALE PLASTICO ATOSSICO, DOTATO DI UN'ANTA CON CERNIERE ANTITRAUMA E DI NR. 1 CASSETTO BIFRONTE CON VANO INTERNO POSIZIONATO SU GUIDE IN ACCIAIO. TOP CON ANGOLRI ARROTONDATI, ANTITRAUMA, SAGOMATO PER IL CONTENIMENTO DI LIQUIDI, LAVABILE E DISINFETTABILE. DOTATO DI VANI LATERALI PER IL POSIZIONAMENTO DI BOTTIGLIE. TAVOLO SERVITORE INTEGRATO, CON RIPIANO IN MATERIALE PLASTICO CON BORDI PERIMETRALI DI CONTENIMENTO DEI LIQUIDI, GIREVOLE E ALLUNGABILE ORIZZONTALMENTE, REGOLAZIONE OLEODINAMICA DELL'ALTEZZA. BASAMENTO CON NR. 4 RUOTE, DI CUI NR. 2 CON FRENO, DOTATO DI PARACOLPI. CONFORME ALLE NORMATIVE VIGENTI.</t>
  </si>
  <si>
    <r>
      <t xml:space="preserve">CUCINA COMPONIBILE IN MATERIALE LAMINATO, CON ELETTRODOMESTICI INCLUSI A LIBERA INSTALLAZIONE, NON AD INCASSO (NR. 1 FORNO A MICROONDE, NR.1 PIASTRA A INDUZIONE A LIBERA INSTALLAZIONE A DUE FUOCHI) E COMPOSTA DA:  
</t>
    </r>
    <r>
      <rPr>
        <b/>
        <sz val="10"/>
        <rFont val="Calibri"/>
        <family val="2"/>
        <scheme val="minor"/>
      </rPr>
      <t>MOBILE BASE</t>
    </r>
    <r>
      <rPr>
        <sz val="10"/>
        <rFont val="Calibri"/>
        <family val="2"/>
        <scheme val="minor"/>
      </rPr>
      <t xml:space="preserve">:
- base sottolavello DIM. 60x60x85H, a un’anta con schiena ribassata per passaggio tubi;
- base 4 cassetti DIM. 45x60x85H;
- base a 1 anta con ripiano interno DIM. 60x60x85H;
- piano superiore post formato spessore 40 mm, di profondità e lunghezza pari a quella del mobile base assemblato, in laminato plastico, idrofugo e ignifugo, con bordi arrotondati lato operatore, completodi alzatina posteriore di raccordo a parete.
- lavello a una vasca h 20 cm circa e scivolo da incasso completamente in acciaio INOX AISI 304,
completo di piletta, gruppo di scarico sifonato, miscelatore, guarnizioni, ganci di fissaggio, foro troppopieno,
tappo cestello, per piano profondità 60-70 cm
</t>
    </r>
    <r>
      <rPr>
        <b/>
        <sz val="10"/>
        <rFont val="Calibri"/>
        <family val="2"/>
        <scheme val="minor"/>
      </rPr>
      <t>PENSILE</t>
    </r>
    <r>
      <rPr>
        <sz val="10"/>
        <rFont val="Calibri"/>
        <family val="2"/>
        <scheme val="minor"/>
      </rPr>
      <t xml:space="preserve">:
- pensile a due ante con scolapiatti e vaschetta in acciaio inox DIM. 60x35x72H;
- pensile a un’anta DIM.45X35X72H, con ripiano interno;
- pensile cappa a un’anta DIM. 60X35X72H, con filtrazione a carboni attivi.
</t>
    </r>
    <r>
      <rPr>
        <b/>
        <sz val="10"/>
        <rFont val="Calibri"/>
        <family val="2"/>
        <scheme val="minor"/>
      </rPr>
      <t>COLONNA DISPENSA:</t>
    </r>
    <r>
      <rPr>
        <sz val="10"/>
        <rFont val="Calibri"/>
        <family val="2"/>
        <scheme val="minor"/>
      </rPr>
      <t xml:space="preserve">
- colonna dispensa a due ante cm 60x60x210H, dotata di 6 ripiani interni, con ante complete di serratura (con chiave doppia anche di tipo unificata);
Per tutti gli elementi valgono le seguenti prescrizioni:
Struttura e ante idrorepellenti, resistenti al graffio, al calore e all’umidità, realizzate con pannelli composti da derivati del legno, con finitura in bilaminato plastico a bassa emissione di formaldeide, antigraffio e antiriflesso. Spessore delle strutture e delle ante 20 mm circa. Bordi perimetrali in abs arrotondato; in ogni caso tutti i particolari sono realizzati senza spigoli vivi.
Tutte le parti metalliche saranno verniciate mediante polveri epossidiche con trattamento antimicrobico Biocote. Ante dotate di maniglia antitrauma. </t>
    </r>
  </si>
  <si>
    <t>SEDIE IN POLIPROPILENE DOTATE DI TAVOLINO PIEGHEVOLE "SCRITTOIO". TELAIO A QUATTRO GAMBE IN TUBOLARE D'ACCIAIO A SEZIONE TONDA, VERNICIATO A POLVERI EPOSSIDICHE ANTIGRAFFIO, CON SCHIENALE (DI ALTEZZA NON INFERIORE A 43 CM) E SEDILE SEPARATI IN POLIPROPILENE IGNIFUGO SP. 3 MM CIRCA. PORTATA DI ALMENO 110 KG. IMPILABILI. CERTIFICAZIONE REAZIONE AL FUOCO CLASSE 1, CERTIFICAZIONE UNI EN 1022, CONFORMITA' AL D.LGS 81/2008 ED AI CAM. IN FASE D’ORDINE NSO VERRA’ DA NOI INDICATO IL COLORE BLU O NERO.</t>
  </si>
  <si>
    <t>TAVOLO 80X80 CON STRUTTURA IN ACCIAIO O MATERIALE DI EQUIVALENTE RESISTENZA, DOTATO DI PIANO RIVESTITO IN LAMINATO PLASTICO ANTIGRAFFIO CON BORDATURA PERIMETRALE, ANGOLI ARROTONDATI. GAMBE IN ACCIAIO CON PIEDINI ALLA BASE REGOLABILI PER CONSENTIRE  L'INSERIMENTO DELLE CARROZZINE. CONFORMITA' ALLE NORMATIVE VIGENTI. PIANO IDROREPELLENTE, RESISTENTE AL GRAFFIO, AL CALORE E ALL’UMIDITÀ, REALIZZATO CON PANNELLI COMPOSTI DA
DERIVATI DEL LEGNO, CON FINITURA IN BILAMINATO PLASTICO A BASSA EMISSIONE DI FORMALDEIDE, ANTIGRAFFIO E ANTIRIFLESSO. SPESSORE DELLE STRUTTURE 30 MM CIRCA. BORDI PERIMETRALI IN ABS ARROTONDATO; IN OGNI CASO TUTTI I PARTICOLARI SONO REALIZZATI SENZA SPIGOLI VIVI.</t>
  </si>
  <si>
    <t>IL DESK SU MISURA PER LE POSTAZIONI DI ACCETTAZIONE/PUNTO INFORMAZIONE/RECEPTION DEV' ESSERE COMPOSTO DA ELEMENTI MODULARI ADATTI A COMPORRE UN ELEMENTO UNICO, DI DIMENSIONE E FORMA VARIABILE IN BASE ALLE COLLOCAZIONI DI PROGETTO. SULLA BASE DELLE ESIGENZE PROGETTUALI E SU RICHIESTA DELLA STAZIONE APPALTANTE POTRANNO ESSERE RICHIESTI ANCHE I SOLI ELEMENTI MODULARI CHE LO COMPONGONO. IL DESK DOVRÀ ESSERE COMPOSTO DAL LATO OPERATORE DI UN PIANO DI LAVORO PROFONDO ALMENO 80 CM, CON ALTEZZA DI CIRCA 73 CM, NEL RISPETTO DELLA NORMATIVA VIGENTE (UNI EN 527-1). TALE PIANO DI LAVORO SARÀ SCHERMATO DA OPPORTUNO RIALZO DOTATO SUPERIORMENTE DI PIANO DI APPOGGIO PER L’UTENTE, AD ALTEZZA MASSIMA DI 100 CM. A RICHIESTA DOVRÀ COMUNQUE ESSERE REALIZZATA UNA PARTE RIBASSATA AD 80 CM PER L’ACCOSTAMENTO DI PERSONA SU SEDIE A RUOTE, SECONDO LA NORMATIVA VIGENTE. IL DESK E/O I MODULI CHE LO COMPONGONO DOVRANNO ESSERE SAGOMATI IN BASE ALLE ESIGENZE PLANIMETRICHE E FUNZIONALI. I PIANI DOVRANNO AVERE SPESSORE DI CIRCA MM 20-30, E COMUNQUE TALI O DOTATI DI RINFORZI TALI DA GARANTIRE LA RESISTENZA MECCANICA E LA STABILITÀ. DOVRANNO INOLTRE ESSERE REALIZZATI CON PANNELLI COMPOSTI DA DERIVATI DEL LEGNO, CON FINITURA IN NOBILITATO A BASSA EMISSIONE DI FORMALDEIDE, ANTIGRAFFIO E ANTIRIFLESSO, OMOLOGATI IN CLASSE 1 DI REAZIONE AL FUOCO. DOVRANNO ESSERE PREVISTI, OLTRE ALLE TINTE OMOGENEE, ALMENO 3 TIPI DI FINITURE COLORE LEGNO, A SCELTA DELLA STAZIONE APPALTANTE. TUTTI I BORDI DOVRANNO ESSERE ARROTONDATI CON RAGGIO DI CURVATURA CONFORME ALLA NORMATIVA VIGENTE (D.LGS. 81/08 E UNI-EN 527-2). IL SISTEMA NON DOVRÀ PRESENTARE PIEDI TALI DA INGOMBRARE IL PASSAGGIO, E QUINDI TALI DA COSTITUIRE PERICOLO PER IL TRANSITO DEGLI UTENTI O DEGLI OPERATORI. IL PIANO LAVORO DELL'OPERATORE DOVRÀ ESSERE COSTITUITO DA ELEMENTI TALI DA POTER ESSERE CABLATI IN SENSO ORIZZONTALE E VERTICALE E GARANTIRE IL PASSAGGIO DEI CAVI ALL’INTERNO. SU RICHIESTA DELLA STAZIONE APPALTANTE LA POSTAZIONE DEVE ESSERE COMPLETATA CON ELEMENTO  SEPARATORE FRONTALE ANTIEFFRAZIONE, NON IN VETRO, DOTATO DI FERITOIA PASSAVOCE E PASSACARTE.</t>
  </si>
  <si>
    <r>
      <t xml:space="preserve">RIBASSO PERCENTUALE APPLICATO ALLA BASE D'ASTA: 
</t>
    </r>
    <r>
      <rPr>
        <b/>
        <u/>
        <sz val="11"/>
        <color theme="1"/>
        <rFont val="Calibri"/>
        <family val="2"/>
        <scheme val="minor"/>
      </rPr>
      <t>la medesima percentuale viene applicata al listino prezzi caricato nella relativa sezione della busta economica</t>
    </r>
  </si>
  <si>
    <r>
      <t xml:space="preserve">La medesima percentuale viene applicata al listino prezzi caricato nella medesima sezione della busta economica nella relativa sezione della piattaforma. 
</t>
    </r>
    <r>
      <rPr>
        <b/>
        <u/>
        <sz val="11"/>
        <color theme="1"/>
        <rFont val="Calibri"/>
        <family val="2"/>
        <scheme val="minor"/>
      </rPr>
      <t>Il listino prezzi non viene considerato ai fini della valutazione economica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</si>
</sst>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2]\ #,##0.00;[Red]\-[$€-2]\ #,##0.00"/>
    <numFmt numFmtId="166" formatCode="#,##0.00\ &quot;€&quot;"/>
  </numFmts>
  <fonts count="13" x14ac:knownFonts="1">
    <font>
      <sz val="11"/>
      <color theme="1"/>
      <name val="Calibri"/>
      <family val="2"/>
      <scheme val="minor"/>
    </font>
    <font>
      <sz val="10"/>
      <name val="Calibri"/>
      <family val="2"/>
      <scheme val="minor"/>
    </font>
    <font>
      <sz val="11"/>
      <color indexed="8"/>
      <name val="Calibri"/>
      <family val="2"/>
    </font>
    <font>
      <sz val="10"/>
      <name val="Arial"/>
      <family val="2"/>
    </font>
    <font>
      <sz val="11"/>
      <color theme="1"/>
      <name val="Calibri"/>
      <family val="2"/>
      <charset val="1"/>
    </font>
    <font>
      <b/>
      <sz val="11"/>
      <name val="Calibri"/>
      <family val="2"/>
      <scheme val="minor"/>
    </font>
    <font>
      <sz val="11"/>
      <name val="Calibri"/>
      <family val="2"/>
      <scheme val="minor"/>
    </font>
    <font>
      <sz val="12"/>
      <name val="Calibri"/>
      <family val="2"/>
      <scheme val="minor"/>
    </font>
    <font>
      <b/>
      <sz val="12"/>
      <name val="Calibri"/>
      <family val="2"/>
      <scheme val="minor"/>
    </font>
    <font>
      <b/>
      <sz val="10"/>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FFC0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s>
  <cellStyleXfs count="5">
    <xf numFmtId="0" fontId="0" fillId="0" borderId="0"/>
    <xf numFmtId="164" fontId="2" fillId="0" borderId="0" applyFont="0" applyFill="0" applyBorder="0" applyAlignment="0" applyProtection="0"/>
    <xf numFmtId="0" fontId="3" fillId="0" borderId="0"/>
    <xf numFmtId="0" fontId="4" fillId="0" borderId="0"/>
    <xf numFmtId="9" fontId="10" fillId="0" borderId="0" applyFont="0" applyFill="0" applyBorder="0" applyAlignment="0" applyProtection="0"/>
  </cellStyleXfs>
  <cellXfs count="89">
    <xf numFmtId="0" fontId="0" fillId="0" borderId="0" xfId="0"/>
    <xf numFmtId="0" fontId="1" fillId="0" borderId="1" xfId="0" applyFont="1" applyFill="1" applyBorder="1" applyAlignment="1">
      <alignment horizontal="center" vertical="center" wrapText="1"/>
    </xf>
    <xf numFmtId="1" fontId="1" fillId="0" borderId="1" xfId="2" applyNumberFormat="1" applyFont="1" applyFill="1" applyBorder="1" applyAlignment="1">
      <alignment horizontal="center" vertical="center" wrapText="1"/>
    </xf>
    <xf numFmtId="166" fontId="1" fillId="0" borderId="1" xfId="3"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center" vertical="center" wrapText="1"/>
    </xf>
    <xf numFmtId="164" fontId="5" fillId="4" borderId="1" xfId="1" applyFont="1" applyFill="1" applyBorder="1" applyAlignment="1">
      <alignment horizontal="center" vertical="center" wrapText="1"/>
    </xf>
    <xf numFmtId="0" fontId="5" fillId="4" borderId="2" xfId="2" applyFont="1" applyFill="1" applyBorder="1" applyAlignment="1">
      <alignment horizontal="center" vertical="center" wrapText="1"/>
    </xf>
    <xf numFmtId="0" fontId="1" fillId="0" borderId="1" xfId="3" applyFont="1" applyFill="1" applyBorder="1" applyAlignment="1">
      <alignment horizontal="center" vertical="center" wrapText="1"/>
    </xf>
    <xf numFmtId="166" fontId="5" fillId="3"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4" fontId="1" fillId="0" borderId="1" xfId="3"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5" fillId="4"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166" fontId="5" fillId="4" borderId="1" xfId="1" applyNumberFormat="1" applyFont="1" applyFill="1" applyBorder="1" applyAlignment="1">
      <alignment horizontal="center" vertical="center" wrapText="1"/>
    </xf>
    <xf numFmtId="0" fontId="6" fillId="0" borderId="0" xfId="0" applyFont="1" applyFill="1" applyAlignment="1"/>
    <xf numFmtId="0" fontId="6" fillId="0" borderId="1" xfId="0" applyFont="1" applyFill="1" applyBorder="1" applyAlignment="1">
      <alignment horizontal="center" vertical="center"/>
    </xf>
    <xf numFmtId="9" fontId="6" fillId="0" borderId="1" xfId="0" applyNumberFormat="1" applyFont="1" applyFill="1" applyBorder="1" applyAlignment="1">
      <alignment horizontal="center" vertical="center"/>
    </xf>
    <xf numFmtId="166" fontId="6" fillId="0" borderId="1" xfId="0" applyNumberFormat="1" applyFont="1" applyFill="1" applyBorder="1" applyAlignment="1">
      <alignment vertical="center"/>
    </xf>
    <xf numFmtId="0" fontId="6" fillId="0" borderId="1" xfId="0" applyFont="1" applyFill="1" applyBorder="1" applyAlignment="1">
      <alignment vertical="center"/>
    </xf>
    <xf numFmtId="0" fontId="6" fillId="0" borderId="0" xfId="0" applyFont="1" applyAlignment="1">
      <alignment horizontal="center"/>
    </xf>
    <xf numFmtId="0" fontId="6" fillId="0" borderId="0" xfId="0" applyFont="1" applyAlignment="1"/>
    <xf numFmtId="0" fontId="6" fillId="0" borderId="0" xfId="0" applyFont="1" applyAlignment="1">
      <alignment horizontal="left"/>
    </xf>
    <xf numFmtId="0" fontId="6" fillId="0" borderId="0" xfId="0" applyFont="1" applyAlignment="1">
      <alignment horizontal="center" vertical="center" wrapText="1"/>
    </xf>
    <xf numFmtId="166" fontId="6" fillId="0" borderId="0" xfId="0" applyNumberFormat="1" applyFont="1" applyAlignment="1">
      <alignment horizontal="center"/>
    </xf>
    <xf numFmtId="166" fontId="6" fillId="0" borderId="0" xfId="0" applyNumberFormat="1" applyFont="1" applyAlignment="1"/>
    <xf numFmtId="0" fontId="6" fillId="0" borderId="1" xfId="0" applyFont="1" applyFill="1" applyBorder="1" applyAlignment="1">
      <alignment horizontal="center" vertical="center" wrapText="1"/>
    </xf>
    <xf numFmtId="166" fontId="6" fillId="0" borderId="0" xfId="0" applyNumberFormat="1" applyFont="1" applyFill="1" applyAlignment="1">
      <alignment horizontal="center" vertical="center"/>
    </xf>
    <xf numFmtId="166" fontId="6"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5" fillId="0" borderId="0" xfId="0" applyFont="1" applyAlignment="1"/>
    <xf numFmtId="0" fontId="5" fillId="0" borderId="1" xfId="0" applyFont="1" applyBorder="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horizontal="center" vertical="center" wrapText="1"/>
    </xf>
    <xf numFmtId="166" fontId="5" fillId="0" borderId="1" xfId="0" applyNumberFormat="1" applyFont="1" applyBorder="1" applyAlignment="1">
      <alignment horizontal="center" vertical="center"/>
    </xf>
    <xf numFmtId="166" fontId="5" fillId="0" borderId="1" xfId="0" applyNumberFormat="1" applyFont="1" applyBorder="1" applyAlignment="1">
      <alignment vertic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left" vertical="center"/>
    </xf>
    <xf numFmtId="166" fontId="6" fillId="0" borderId="0" xfId="0" applyNumberFormat="1" applyFont="1" applyAlignment="1">
      <alignment horizontal="center" vertical="center"/>
    </xf>
    <xf numFmtId="166" fontId="6" fillId="0" borderId="0" xfId="0" applyNumberFormat="1" applyFont="1" applyAlignment="1">
      <alignmen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center"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8" xfId="0" applyFont="1" applyBorder="1" applyAlignment="1">
      <alignment horizontal="left" vertical="center" wrapText="1"/>
    </xf>
    <xf numFmtId="0" fontId="7" fillId="0" borderId="14" xfId="0" applyFont="1" applyBorder="1" applyAlignment="1">
      <alignment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165" fontId="7" fillId="0" borderId="18" xfId="0" applyNumberFormat="1" applyFont="1" applyBorder="1" applyAlignment="1">
      <alignment horizontal="center" vertical="center" wrapText="1"/>
    </xf>
    <xf numFmtId="0" fontId="5" fillId="5" borderId="1" xfId="0" applyFont="1" applyFill="1" applyBorder="1" applyAlignment="1">
      <alignment vertical="center"/>
    </xf>
    <xf numFmtId="166" fontId="6" fillId="5" borderId="1" xfId="0" applyNumberFormat="1" applyFont="1" applyFill="1" applyBorder="1" applyAlignment="1">
      <alignment horizontal="center"/>
    </xf>
    <xf numFmtId="0" fontId="5" fillId="3" borderId="1" xfId="0" applyFont="1" applyFill="1" applyBorder="1" applyAlignment="1">
      <alignment horizontal="center" vertical="center" wrapText="1"/>
    </xf>
    <xf numFmtId="166" fontId="5" fillId="5" borderId="1" xfId="0" applyNumberFormat="1" applyFont="1" applyFill="1" applyBorder="1" applyAlignment="1">
      <alignment vertical="center"/>
    </xf>
    <xf numFmtId="0" fontId="5" fillId="5" borderId="1" xfId="0" applyFont="1" applyFill="1" applyBorder="1" applyAlignment="1"/>
    <xf numFmtId="0" fontId="11" fillId="2" borderId="1" xfId="0" applyFont="1" applyFill="1" applyBorder="1" applyAlignment="1">
      <alignment horizontal="center" vertical="center" wrapText="1"/>
    </xf>
    <xf numFmtId="10" fontId="0" fillId="2" borderId="1" xfId="4" applyNumberFormat="1" applyFont="1" applyFill="1" applyBorder="1" applyAlignment="1">
      <alignment vertical="center"/>
    </xf>
    <xf numFmtId="166" fontId="11" fillId="0" borderId="1" xfId="0" applyNumberFormat="1" applyFont="1" applyBorder="1" applyAlignment="1">
      <alignment horizontal="center" vertical="center" wrapText="1"/>
    </xf>
    <xf numFmtId="164" fontId="5" fillId="3" borderId="1" xfId="1" applyFont="1" applyFill="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0"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2" borderId="19" xfId="0" applyFont="1" applyFill="1" applyBorder="1" applyAlignment="1">
      <alignment horizontal="center"/>
    </xf>
    <xf numFmtId="0" fontId="7" fillId="2" borderId="20" xfId="0" applyFont="1" applyFill="1" applyBorder="1" applyAlignment="1">
      <alignment horizontal="center"/>
    </xf>
    <xf numFmtId="0" fontId="7" fillId="2" borderId="21" xfId="0" applyFont="1" applyFill="1" applyBorder="1" applyAlignment="1">
      <alignment horizontal="center"/>
    </xf>
    <xf numFmtId="0" fontId="7" fillId="0" borderId="6"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2" fontId="0" fillId="0" borderId="0" xfId="0" applyNumberFormat="1" applyFont="1" applyAlignment="1">
      <alignment vertical="center"/>
    </xf>
  </cellXfs>
  <cellStyles count="5">
    <cellStyle name="Migliaia" xfId="1" builtinId="3"/>
    <cellStyle name="Normale" xfId="0" builtinId="0"/>
    <cellStyle name="Normale 2" xfId="2" xr:uid="{09D97071-4959-467C-9CF6-32D1B1C46A51}"/>
    <cellStyle name="Normale 2 2" xfId="3" xr:uid="{7B10418F-46B6-41C4-A28F-1E8B3696C202}"/>
    <cellStyle name="Percentuale" xfId="4" builtinId="5"/>
  </cellStyles>
  <dxfs count="1">
    <dxf>
      <font>
        <color rgb="FF9C0006"/>
      </font>
      <fill>
        <patternFill>
          <bgColor rgb="FFFFC7CE"/>
        </patternFill>
      </fill>
    </dxf>
  </dxfs>
  <tableStyles count="0" defaultTableStyle="TableStyleMedium2" defaultPivotStyle="PivotStyleLight16"/>
  <colors>
    <mruColors>
      <color rgb="FFFF3300"/>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190500</xdr:colOff>
      <xdr:row>16</xdr:row>
      <xdr:rowOff>63500</xdr:rowOff>
    </xdr:to>
    <xdr:sp macro="" textlink="">
      <xdr:nvSpPr>
        <xdr:cNvPr id="4" name="CasellaDiTesto 3">
          <a:extLst>
            <a:ext uri="{FF2B5EF4-FFF2-40B4-BE49-F238E27FC236}">
              <a16:creationId xmlns:a16="http://schemas.microsoft.com/office/drawing/2014/main" id="{FAD187B0-5566-40E4-9E5C-DF3197F1777C}"/>
            </a:ext>
          </a:extLst>
        </xdr:cNvPr>
        <xdr:cNvSpPr txBox="1"/>
      </xdr:nvSpPr>
      <xdr:spPr>
        <a:xfrm>
          <a:off x="612321" y="0"/>
          <a:ext cx="22655893" cy="311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200" b="1">
              <a:solidFill>
                <a:schemeClr val="dk1"/>
              </a:solidFill>
              <a:effectLst/>
              <a:latin typeface="+mn-lt"/>
              <a:ea typeface="+mn-ea"/>
              <a:cs typeface="+mn-cs"/>
            </a:rPr>
            <a:t>ALLEGATO 12.2 - E2 - ALLEGATO OFFERTA ECONOMICA – rfq</a:t>
          </a:r>
          <a:r>
            <a:rPr lang="it-IT" sz="1200" b="1" baseline="0">
              <a:solidFill>
                <a:schemeClr val="dk1"/>
              </a:solidFill>
              <a:effectLst/>
              <a:latin typeface="+mn-lt"/>
              <a:ea typeface="+mn-ea"/>
              <a:cs typeface="+mn-cs"/>
            </a:rPr>
            <a:t> 100363</a:t>
          </a:r>
          <a:endParaRPr lang="it-IT" sz="1200">
            <a:solidFill>
              <a:schemeClr val="dk1"/>
            </a:solidFill>
            <a:effectLst/>
            <a:latin typeface="+mn-lt"/>
            <a:ea typeface="+mn-ea"/>
            <a:cs typeface="+mn-cs"/>
          </a:endParaRPr>
        </a:p>
        <a:p>
          <a:pPr algn="ctr"/>
          <a:r>
            <a:rPr lang="it-IT" sz="1200" b="1">
              <a:solidFill>
                <a:schemeClr val="dk1"/>
              </a:solidFill>
              <a:effectLst/>
              <a:latin typeface="+mn-lt"/>
              <a:ea typeface="+mn-ea"/>
              <a:cs typeface="+mn-cs"/>
            </a:rPr>
            <a:t>Oggetto: PROCEDURA DI GARA APERTA FINALIZZATA ALLA CONCLUSIONE DI UN ACCORDO QUADRO PER LA FORNITURA E POSA IN OPERA DI ARREDI PER L’ALLESTIMENTO DELLE CASE DI COMUNITA’ DEI DISTRETTI ASUFC, PER UN PERIODO DI 24 MESI, EVENTUALMENTE RINNOVABILE PER ULTERIORI 24 MESI</a:t>
          </a:r>
        </a:p>
        <a:p>
          <a:pPr algn="ctr"/>
          <a:r>
            <a:rPr lang="it-IT" sz="1200" b="1" u="sng">
              <a:solidFill>
                <a:schemeClr val="dk1"/>
              </a:solidFill>
              <a:effectLst/>
              <a:latin typeface="+mn-lt"/>
              <a:ea typeface="+mn-ea"/>
              <a:cs typeface="+mn-cs"/>
            </a:rPr>
            <a:t>FC25INV002</a:t>
          </a:r>
        </a:p>
        <a:p>
          <a:pPr algn="ctr"/>
          <a:r>
            <a:rPr lang="it-IT" sz="1200" b="1">
              <a:solidFill>
                <a:schemeClr val="dk1"/>
              </a:solidFill>
              <a:effectLst/>
              <a:latin typeface="+mn-lt"/>
              <a:ea typeface="+mn-ea"/>
              <a:cs typeface="+mn-cs"/>
            </a:rPr>
            <a:t>CUP F24E25000020002</a:t>
          </a:r>
        </a:p>
        <a:p>
          <a:pPr algn="ctr"/>
          <a:r>
            <a:rPr lang="it-IT" sz="1200" b="1">
              <a:solidFill>
                <a:schemeClr val="dk1"/>
              </a:solidFill>
              <a:effectLst/>
              <a:latin typeface="+mn-lt"/>
              <a:ea typeface="+mn-ea"/>
              <a:cs typeface="+mn-cs"/>
            </a:rPr>
            <a:t>Lotto 2 - “MOBILI E ARREDI” - CIG __________ </a:t>
          </a:r>
        </a:p>
        <a:p>
          <a:pPr algn="ctr"/>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Il sottoscritto	_______________________________________________________________________C.F.</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 nato a ______________________________________________ il 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residente 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n._____  in qualità di ____________________________________________________________________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dell’Operatore economico</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 avente sede in_____________________________________________________________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 n._____ C.F. e P.IVA 	_______________________________________________________________________________________ tel. n.</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mail_________________________________________________________________________________ PEC</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____________________________________________________________________________________________________________________</a:t>
          </a:r>
        </a:p>
        <a:p>
          <a:pPr algn="ctr"/>
          <a:r>
            <a:rPr lang="it-IT" sz="1200" b="1">
              <a:solidFill>
                <a:schemeClr val="dk1"/>
              </a:solidFill>
              <a:effectLst/>
              <a:latin typeface="+mn-lt"/>
              <a:ea typeface="+mn-ea"/>
              <a:cs typeface="+mn-cs"/>
            </a:rPr>
            <a:t>DICHIARA</a:t>
          </a:r>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In nome e per conto del suddetto Operatore economico quanto segue:</a:t>
          </a:r>
        </a:p>
        <a:p>
          <a:r>
            <a:rPr lang="it-IT" sz="1200">
              <a:solidFill>
                <a:schemeClr val="dk1"/>
              </a:solidFill>
              <a:effectLst/>
              <a:latin typeface="+mn-lt"/>
              <a:ea typeface="+mn-ea"/>
              <a:cs typeface="+mn-cs"/>
            </a:rPr>
            <a:t>L’Operatore economico_____________________________________________________________________________________________presenta la seguente offerta giudicata remunerativa e, quindi, vincolante a tutti gli effetti di legge:</a:t>
          </a:r>
        </a:p>
        <a:p>
          <a:r>
            <a:rPr lang="it-IT" sz="1200" i="1">
              <a:solidFill>
                <a:schemeClr val="dk1"/>
              </a:solidFill>
              <a:effectLst/>
              <a:latin typeface="+mn-lt"/>
              <a:ea typeface="+mn-ea"/>
              <a:cs typeface="+mn-cs"/>
            </a:rPr>
            <a:t>(compilare l’offerta pagine seguenti)</a:t>
          </a:r>
          <a:endParaRPr lang="it-IT" sz="1200">
            <a:solidFill>
              <a:schemeClr val="dk1"/>
            </a:solidFill>
            <a:effectLst/>
            <a:latin typeface="+mn-lt"/>
            <a:ea typeface="+mn-ea"/>
            <a:cs typeface="+mn-cs"/>
          </a:endParaRPr>
        </a:p>
        <a:p>
          <a:endParaRPr lang="it-IT" sz="1100"/>
        </a:p>
      </xdr:txBody>
    </xdr:sp>
    <xdr:clientData/>
  </xdr:twoCellAnchor>
  <xdr:twoCellAnchor>
    <xdr:from>
      <xdr:col>1</xdr:col>
      <xdr:colOff>0</xdr:colOff>
      <xdr:row>85</xdr:row>
      <xdr:rowOff>0</xdr:rowOff>
    </xdr:from>
    <xdr:to>
      <xdr:col>5</xdr:col>
      <xdr:colOff>771071</xdr:colOff>
      <xdr:row>106</xdr:row>
      <xdr:rowOff>133225</xdr:rowOff>
    </xdr:to>
    <xdr:sp macro="" textlink="">
      <xdr:nvSpPr>
        <xdr:cNvPr id="5" name="CasellaDiTesto 4">
          <a:extLst>
            <a:ext uri="{FF2B5EF4-FFF2-40B4-BE49-F238E27FC236}">
              <a16:creationId xmlns:a16="http://schemas.microsoft.com/office/drawing/2014/main" id="{D95E235C-5CF3-4054-A87E-BA673BB732F5}"/>
            </a:ext>
          </a:extLst>
        </xdr:cNvPr>
        <xdr:cNvSpPr txBox="1"/>
      </xdr:nvSpPr>
      <xdr:spPr>
        <a:xfrm>
          <a:off x="612321" y="47434500"/>
          <a:ext cx="11779250" cy="4133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207645">
            <a:lnSpc>
              <a:spcPts val="2300"/>
            </a:lnSpc>
            <a:spcBef>
              <a:spcPts val="850"/>
            </a:spcBef>
            <a:spcAft>
              <a:spcPts val="600"/>
            </a:spcAft>
          </a:pPr>
          <a:r>
            <a:rPr lang="it-IT" sz="1100">
              <a:effectLst/>
              <a:latin typeface="Calibri" panose="020F0502020204030204" pitchFamily="34" charset="0"/>
              <a:ea typeface="Times New Roman" panose="02020603050405020304" pitchFamily="18" charset="0"/>
            </a:rPr>
            <a:t>Luogo _______________ data ____________________ 				firma ________(digitalmente)____________ (titolare, rappresentante legale, procuratore, ecc.)</a:t>
          </a:r>
        </a:p>
        <a:p>
          <a:pPr marL="0" marR="207645" lvl="0" indent="0" algn="ctr" defTabSz="914400" eaLnBrk="1" fontAlgn="auto" latinLnBrk="0" hangingPunct="1">
            <a:lnSpc>
              <a:spcPts val="2300"/>
            </a:lnSpc>
            <a:spcBef>
              <a:spcPts val="850"/>
            </a:spcBef>
            <a:spcAft>
              <a:spcPts val="600"/>
            </a:spcAft>
            <a:buClrTx/>
            <a:buSzTx/>
            <a:buFontTx/>
            <a:buNone/>
            <a:tabLst/>
            <a:defRPr/>
          </a:pPr>
          <a:r>
            <a:rPr lang="it-IT" sz="1100" b="1">
              <a:solidFill>
                <a:schemeClr val="dk1"/>
              </a:solidFill>
              <a:effectLst/>
              <a:latin typeface="+mn-lt"/>
              <a:ea typeface="+mn-ea"/>
              <a:cs typeface="+mn-cs"/>
            </a:rPr>
            <a:t>***</a:t>
          </a:r>
          <a:endParaRPr lang="it-IT" sz="1100">
            <a:effectLst/>
            <a:latin typeface="Calibri" panose="020F0502020204030204" pitchFamily="34" charset="0"/>
            <a:ea typeface="Times New Roman" panose="02020603050405020304" pitchFamily="18" charset="0"/>
          </a:endParaRPr>
        </a:p>
        <a:p>
          <a:pPr marR="207645">
            <a:lnSpc>
              <a:spcPct val="115000"/>
            </a:lnSpc>
            <a:spcBef>
              <a:spcPts val="850"/>
            </a:spcBef>
            <a:spcAft>
              <a:spcPts val="600"/>
            </a:spcAft>
          </a:pPr>
          <a:r>
            <a:rPr lang="it-IT" sz="1100">
              <a:effectLst/>
              <a:latin typeface="Calibri" panose="020F0502020204030204" pitchFamily="34" charset="0"/>
              <a:ea typeface="Times New Roman" panose="02020603050405020304" pitchFamily="18" charset="0"/>
            </a:rPr>
            <a:t>L’Operatore economico, ai sensi dell’art. 11 D.lgs. 36/2023 s.m.i., dichiara:</a:t>
          </a:r>
          <a:endParaRPr lang="it-IT" sz="1100">
            <a:effectLst/>
            <a:latin typeface="Times New Roman" panose="02020603050405020304" pitchFamily="18" charset="0"/>
            <a:ea typeface="Times New Roman" panose="02020603050405020304" pitchFamily="18" charset="0"/>
          </a:endParaRPr>
        </a:p>
        <a:p>
          <a:pPr marL="342900" marR="207645" lvl="0" indent="-342900" algn="just">
            <a:lnSpc>
              <a:spcPct val="115000"/>
            </a:lnSpc>
            <a:spcAft>
              <a:spcPts val="0"/>
            </a:spcAft>
            <a:buClr>
              <a:srgbClr val="00000A"/>
            </a:buClr>
            <a:buSzPts val="1000"/>
            <a:buFont typeface="Segoe UI Symbol" panose="020B0502040204020203" pitchFamily="34" charset="0"/>
            <a:buChar char="☐"/>
            <a:tabLst>
              <a:tab pos="671195" algn="l"/>
            </a:tabLst>
          </a:pPr>
          <a:r>
            <a:rPr lang="it-IT" sz="1100">
              <a:solidFill>
                <a:srgbClr val="00000A"/>
              </a:solidFill>
              <a:effectLst/>
              <a:latin typeface="Calibri" panose="020F0502020204030204" pitchFamily="34" charset="0"/>
              <a:ea typeface="Verdana" panose="020B0604030504040204" pitchFamily="34" charset="0"/>
              <a:cs typeface="Segoe UI Symbol" panose="020B0502040204020203" pitchFamily="34" charset="0"/>
            </a:rPr>
            <a:t>di applicare il seguente Contratto Collettivo Nazionale di Lavoro ________________________________________ </a:t>
          </a:r>
          <a:r>
            <a:rPr lang="it-IT" sz="1100">
              <a:solidFill>
                <a:sysClr val="windowText" lastClr="000000"/>
              </a:solidFill>
              <a:effectLst/>
              <a:latin typeface="Calibri" panose="020F0502020204030204" pitchFamily="34" charset="0"/>
              <a:ea typeface="Verdana" panose="020B0604030504040204" pitchFamily="34" charset="0"/>
              <a:cs typeface="Segoe UI Symbol" panose="020B0502040204020203" pitchFamily="34" charset="0"/>
            </a:rPr>
            <a:t>.</a:t>
          </a:r>
        </a:p>
        <a:p>
          <a:endParaRPr lang="it-IT" sz="1100"/>
        </a:p>
        <a:p>
          <a:r>
            <a:rPr lang="it-IT" sz="1100"/>
            <a:t>Con riferimento ai costi del personale devono essere specificati, nella successiva</a:t>
          </a:r>
          <a:r>
            <a:rPr lang="it-IT" sz="1100" baseline="0"/>
            <a:t> tabella A,</a:t>
          </a:r>
          <a:r>
            <a:rPr lang="it-IT" sz="1100"/>
            <a:t> il monte ore del personale, tenendo conto anche delle ore mediamente non lavorate (malattia, ferie, ecc), nonchè tipologia, qualifica, tempo di impiego e CCNL.</a:t>
          </a:r>
        </a:p>
      </xdr:txBody>
    </xdr:sp>
    <xdr:clientData/>
  </xdr:twoCellAnchor>
  <xdr:oneCellAnchor>
    <xdr:from>
      <xdr:col>1</xdr:col>
      <xdr:colOff>0</xdr:colOff>
      <xdr:row>116</xdr:row>
      <xdr:rowOff>0</xdr:rowOff>
    </xdr:from>
    <xdr:ext cx="18002250" cy="953466"/>
    <xdr:sp macro="" textlink="">
      <xdr:nvSpPr>
        <xdr:cNvPr id="6" name="CasellaDiTesto 5">
          <a:extLst>
            <a:ext uri="{FF2B5EF4-FFF2-40B4-BE49-F238E27FC236}">
              <a16:creationId xmlns:a16="http://schemas.microsoft.com/office/drawing/2014/main" id="{55F5B69C-B462-4E20-A245-1A4EFD233AE9}"/>
            </a:ext>
          </a:extLst>
        </xdr:cNvPr>
        <xdr:cNvSpPr txBox="1"/>
      </xdr:nvSpPr>
      <xdr:spPr>
        <a:xfrm>
          <a:off x="612321" y="53435250"/>
          <a:ext cx="18002250" cy="95346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it-IT" sz="1100" b="1">
              <a:solidFill>
                <a:schemeClr val="tx1"/>
              </a:solidFill>
              <a:effectLst/>
              <a:latin typeface="+mn-lt"/>
              <a:ea typeface="+mn-ea"/>
              <a:cs typeface="+mn-cs"/>
            </a:rPr>
            <a:t>Struttura economica dell’offerta</a:t>
          </a:r>
          <a:endParaRPr lang="it-IT" sz="1100">
            <a:solidFill>
              <a:schemeClr val="tx1"/>
            </a:solidFill>
            <a:effectLst/>
            <a:latin typeface="+mn-lt"/>
            <a:ea typeface="+mn-ea"/>
            <a:cs typeface="+mn-cs"/>
          </a:endParaRPr>
        </a:p>
        <a:p>
          <a:r>
            <a:rPr lang="it-IT" sz="1100" b="1">
              <a:solidFill>
                <a:schemeClr val="tx1"/>
              </a:solidFill>
              <a:effectLst/>
              <a:latin typeface="+mn-lt"/>
              <a:ea typeface="+mn-ea"/>
              <a:cs typeface="+mn-cs"/>
            </a:rPr>
            <a:t> </a:t>
          </a:r>
          <a:endParaRPr lang="it-IT" sz="1100">
            <a:solidFill>
              <a:schemeClr val="tx1"/>
            </a:solidFill>
            <a:effectLst/>
            <a:latin typeface="+mn-lt"/>
            <a:ea typeface="+mn-ea"/>
            <a:cs typeface="+mn-cs"/>
          </a:endParaRPr>
        </a:p>
        <a:p>
          <a:r>
            <a:rPr lang="it-IT" sz="1100">
              <a:solidFill>
                <a:schemeClr val="tx1"/>
              </a:solidFill>
              <a:effectLst/>
              <a:latin typeface="+mn-lt"/>
              <a:ea typeface="+mn-ea"/>
              <a:cs typeface="+mn-cs"/>
            </a:rPr>
            <a:t>Si riporta di seguito uno schema di dettaglio indicativo delle voci che possono comporre l’offerta.</a:t>
          </a:r>
        </a:p>
        <a:p>
          <a:r>
            <a:rPr lang="it-IT" sz="1100">
              <a:solidFill>
                <a:schemeClr val="tx1"/>
              </a:solidFill>
              <a:effectLst/>
              <a:latin typeface="+mn-lt"/>
              <a:ea typeface="+mn-ea"/>
              <a:cs typeface="+mn-cs"/>
            </a:rPr>
            <a:t>Si chiede di compilare lo schema secondo i costi reali.</a:t>
          </a:r>
        </a:p>
        <a:p>
          <a:endParaRPr lang="it-IT" sz="1100"/>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0F530-D44A-4F12-936C-27C876FF8A11}">
  <sheetPr>
    <pageSetUpPr fitToPage="1"/>
  </sheetPr>
  <dimension ref="B1:S133"/>
  <sheetViews>
    <sheetView showGridLines="0" tabSelected="1" topLeftCell="F1" zoomScale="70" zoomScaleNormal="70" workbookViewId="0">
      <pane ySplit="19" topLeftCell="A81" activePane="bottomLeft" state="frozen"/>
      <selection pane="bottomLeft" activeCell="L81" sqref="L81"/>
    </sheetView>
  </sheetViews>
  <sheetFormatPr defaultRowHeight="15" x14ac:dyDescent="0.25"/>
  <cols>
    <col min="1" max="1" width="9.140625" style="25"/>
    <col min="2" max="2" width="21" style="41" customWidth="1"/>
    <col min="3" max="3" width="28.42578125" style="42" bestFit="1" customWidth="1"/>
    <col min="4" max="4" width="78.42578125" style="43" customWidth="1"/>
    <col min="5" max="5" width="41.85546875" style="41" customWidth="1"/>
    <col min="6" max="6" width="33.5703125" style="27" customWidth="1"/>
    <col min="7" max="7" width="33.5703125" style="42" customWidth="1"/>
    <col min="8" max="8" width="18" style="41" customWidth="1"/>
    <col min="9" max="9" width="27.7109375" style="44" customWidth="1"/>
    <col min="10" max="10" width="30.7109375" style="42" customWidth="1"/>
    <col min="11" max="11" width="27.85546875" style="42" customWidth="1"/>
    <col min="12" max="12" width="27.28515625" style="42" customWidth="1"/>
    <col min="13" max="13" width="29.85546875" style="42" customWidth="1"/>
    <col min="14" max="14" width="30" style="42" customWidth="1"/>
    <col min="15" max="15" width="41.7109375" style="42" customWidth="1"/>
    <col min="16" max="16" width="45" style="45" customWidth="1"/>
    <col min="17" max="17" width="15.5703125" style="42" customWidth="1"/>
    <col min="18" max="18" width="49.28515625" style="25" bestFit="1" customWidth="1"/>
    <col min="19" max="19" width="18.42578125" style="25" customWidth="1"/>
    <col min="20" max="258" width="9.140625" style="25"/>
    <col min="259" max="259" width="29.5703125" style="25" customWidth="1"/>
    <col min="260" max="260" width="52.85546875" style="25" customWidth="1"/>
    <col min="261" max="261" width="30.85546875" style="25" customWidth="1"/>
    <col min="262" max="263" width="33.5703125" style="25" customWidth="1"/>
    <col min="264" max="264" width="18" style="25" customWidth="1"/>
    <col min="265" max="265" width="16.5703125" style="25" customWidth="1"/>
    <col min="266" max="266" width="30.7109375" style="25" customWidth="1"/>
    <col min="267" max="267" width="27.85546875" style="25" customWidth="1"/>
    <col min="268" max="268" width="27.28515625" style="25" customWidth="1"/>
    <col min="269" max="269" width="29.85546875" style="25" customWidth="1"/>
    <col min="270" max="270" width="12.5703125" style="25" customWidth="1"/>
    <col min="271" max="271" width="8.5703125" style="25" customWidth="1"/>
    <col min="272" max="272" width="6.85546875" style="25" customWidth="1"/>
    <col min="273" max="273" width="8.28515625" style="25" customWidth="1"/>
    <col min="274" max="274" width="6.42578125" style="25" customWidth="1"/>
    <col min="275" max="275" width="9.7109375" style="25" customWidth="1"/>
    <col min="276" max="514" width="9.140625" style="25"/>
    <col min="515" max="515" width="29.5703125" style="25" customWidth="1"/>
    <col min="516" max="516" width="52.85546875" style="25" customWidth="1"/>
    <col min="517" max="517" width="30.85546875" style="25" customWidth="1"/>
    <col min="518" max="519" width="33.5703125" style="25" customWidth="1"/>
    <col min="520" max="520" width="18" style="25" customWidth="1"/>
    <col min="521" max="521" width="16.5703125" style="25" customWidth="1"/>
    <col min="522" max="522" width="30.7109375" style="25" customWidth="1"/>
    <col min="523" max="523" width="27.85546875" style="25" customWidth="1"/>
    <col min="524" max="524" width="27.28515625" style="25" customWidth="1"/>
    <col min="525" max="525" width="29.85546875" style="25" customWidth="1"/>
    <col min="526" max="526" width="12.5703125" style="25" customWidth="1"/>
    <col min="527" max="527" width="8.5703125" style="25" customWidth="1"/>
    <col min="528" max="528" width="6.85546875" style="25" customWidth="1"/>
    <col min="529" max="529" width="8.28515625" style="25" customWidth="1"/>
    <col min="530" max="530" width="6.42578125" style="25" customWidth="1"/>
    <col min="531" max="531" width="9.7109375" style="25" customWidth="1"/>
    <col min="532" max="770" width="9.140625" style="25"/>
    <col min="771" max="771" width="29.5703125" style="25" customWidth="1"/>
    <col min="772" max="772" width="52.85546875" style="25" customWidth="1"/>
    <col min="773" max="773" width="30.85546875" style="25" customWidth="1"/>
    <col min="774" max="775" width="33.5703125" style="25" customWidth="1"/>
    <col min="776" max="776" width="18" style="25" customWidth="1"/>
    <col min="777" max="777" width="16.5703125" style="25" customWidth="1"/>
    <col min="778" max="778" width="30.7109375" style="25" customWidth="1"/>
    <col min="779" max="779" width="27.85546875" style="25" customWidth="1"/>
    <col min="780" max="780" width="27.28515625" style="25" customWidth="1"/>
    <col min="781" max="781" width="29.85546875" style="25" customWidth="1"/>
    <col min="782" max="782" width="12.5703125" style="25" customWidth="1"/>
    <col min="783" max="783" width="8.5703125" style="25" customWidth="1"/>
    <col min="784" max="784" width="6.85546875" style="25" customWidth="1"/>
    <col min="785" max="785" width="8.28515625" style="25" customWidth="1"/>
    <col min="786" max="786" width="6.42578125" style="25" customWidth="1"/>
    <col min="787" max="787" width="9.7109375" style="25" customWidth="1"/>
    <col min="788" max="1026" width="9.140625" style="25"/>
    <col min="1027" max="1027" width="29.5703125" style="25" customWidth="1"/>
    <col min="1028" max="1028" width="52.85546875" style="25" customWidth="1"/>
    <col min="1029" max="1029" width="30.85546875" style="25" customWidth="1"/>
    <col min="1030" max="1031" width="33.5703125" style="25" customWidth="1"/>
    <col min="1032" max="1032" width="18" style="25" customWidth="1"/>
    <col min="1033" max="1033" width="16.5703125" style="25" customWidth="1"/>
    <col min="1034" max="1034" width="30.7109375" style="25" customWidth="1"/>
    <col min="1035" max="1035" width="27.85546875" style="25" customWidth="1"/>
    <col min="1036" max="1036" width="27.28515625" style="25" customWidth="1"/>
    <col min="1037" max="1037" width="29.85546875" style="25" customWidth="1"/>
    <col min="1038" max="1038" width="12.5703125" style="25" customWidth="1"/>
    <col min="1039" max="1039" width="8.5703125" style="25" customWidth="1"/>
    <col min="1040" max="1040" width="6.85546875" style="25" customWidth="1"/>
    <col min="1041" max="1041" width="8.28515625" style="25" customWidth="1"/>
    <col min="1042" max="1042" width="6.42578125" style="25" customWidth="1"/>
    <col min="1043" max="1043" width="9.7109375" style="25" customWidth="1"/>
    <col min="1044" max="1282" width="9.140625" style="25"/>
    <col min="1283" max="1283" width="29.5703125" style="25" customWidth="1"/>
    <col min="1284" max="1284" width="52.85546875" style="25" customWidth="1"/>
    <col min="1285" max="1285" width="30.85546875" style="25" customWidth="1"/>
    <col min="1286" max="1287" width="33.5703125" style="25" customWidth="1"/>
    <col min="1288" max="1288" width="18" style="25" customWidth="1"/>
    <col min="1289" max="1289" width="16.5703125" style="25" customWidth="1"/>
    <col min="1290" max="1290" width="30.7109375" style="25" customWidth="1"/>
    <col min="1291" max="1291" width="27.85546875" style="25" customWidth="1"/>
    <col min="1292" max="1292" width="27.28515625" style="25" customWidth="1"/>
    <col min="1293" max="1293" width="29.85546875" style="25" customWidth="1"/>
    <col min="1294" max="1294" width="12.5703125" style="25" customWidth="1"/>
    <col min="1295" max="1295" width="8.5703125" style="25" customWidth="1"/>
    <col min="1296" max="1296" width="6.85546875" style="25" customWidth="1"/>
    <col min="1297" max="1297" width="8.28515625" style="25" customWidth="1"/>
    <col min="1298" max="1298" width="6.42578125" style="25" customWidth="1"/>
    <col min="1299" max="1299" width="9.7109375" style="25" customWidth="1"/>
    <col min="1300" max="1538" width="9.140625" style="25"/>
    <col min="1539" max="1539" width="29.5703125" style="25" customWidth="1"/>
    <col min="1540" max="1540" width="52.85546875" style="25" customWidth="1"/>
    <col min="1541" max="1541" width="30.85546875" style="25" customWidth="1"/>
    <col min="1542" max="1543" width="33.5703125" style="25" customWidth="1"/>
    <col min="1544" max="1544" width="18" style="25" customWidth="1"/>
    <col min="1545" max="1545" width="16.5703125" style="25" customWidth="1"/>
    <col min="1546" max="1546" width="30.7109375" style="25" customWidth="1"/>
    <col min="1547" max="1547" width="27.85546875" style="25" customWidth="1"/>
    <col min="1548" max="1548" width="27.28515625" style="25" customWidth="1"/>
    <col min="1549" max="1549" width="29.85546875" style="25" customWidth="1"/>
    <col min="1550" max="1550" width="12.5703125" style="25" customWidth="1"/>
    <col min="1551" max="1551" width="8.5703125" style="25" customWidth="1"/>
    <col min="1552" max="1552" width="6.85546875" style="25" customWidth="1"/>
    <col min="1553" max="1553" width="8.28515625" style="25" customWidth="1"/>
    <col min="1554" max="1554" width="6.42578125" style="25" customWidth="1"/>
    <col min="1555" max="1555" width="9.7109375" style="25" customWidth="1"/>
    <col min="1556" max="1794" width="9.140625" style="25"/>
    <col min="1795" max="1795" width="29.5703125" style="25" customWidth="1"/>
    <col min="1796" max="1796" width="52.85546875" style="25" customWidth="1"/>
    <col min="1797" max="1797" width="30.85546875" style="25" customWidth="1"/>
    <col min="1798" max="1799" width="33.5703125" style="25" customWidth="1"/>
    <col min="1800" max="1800" width="18" style="25" customWidth="1"/>
    <col min="1801" max="1801" width="16.5703125" style="25" customWidth="1"/>
    <col min="1802" max="1802" width="30.7109375" style="25" customWidth="1"/>
    <col min="1803" max="1803" width="27.85546875" style="25" customWidth="1"/>
    <col min="1804" max="1804" width="27.28515625" style="25" customWidth="1"/>
    <col min="1805" max="1805" width="29.85546875" style="25" customWidth="1"/>
    <col min="1806" max="1806" width="12.5703125" style="25" customWidth="1"/>
    <col min="1807" max="1807" width="8.5703125" style="25" customWidth="1"/>
    <col min="1808" max="1808" width="6.85546875" style="25" customWidth="1"/>
    <col min="1809" max="1809" width="8.28515625" style="25" customWidth="1"/>
    <col min="1810" max="1810" width="6.42578125" style="25" customWidth="1"/>
    <col min="1811" max="1811" width="9.7109375" style="25" customWidth="1"/>
    <col min="1812" max="2050" width="9.140625" style="25"/>
    <col min="2051" max="2051" width="29.5703125" style="25" customWidth="1"/>
    <col min="2052" max="2052" width="52.85546875" style="25" customWidth="1"/>
    <col min="2053" max="2053" width="30.85546875" style="25" customWidth="1"/>
    <col min="2054" max="2055" width="33.5703125" style="25" customWidth="1"/>
    <col min="2056" max="2056" width="18" style="25" customWidth="1"/>
    <col min="2057" max="2057" width="16.5703125" style="25" customWidth="1"/>
    <col min="2058" max="2058" width="30.7109375" style="25" customWidth="1"/>
    <col min="2059" max="2059" width="27.85546875" style="25" customWidth="1"/>
    <col min="2060" max="2060" width="27.28515625" style="25" customWidth="1"/>
    <col min="2061" max="2061" width="29.85546875" style="25" customWidth="1"/>
    <col min="2062" max="2062" width="12.5703125" style="25" customWidth="1"/>
    <col min="2063" max="2063" width="8.5703125" style="25" customWidth="1"/>
    <col min="2064" max="2064" width="6.85546875" style="25" customWidth="1"/>
    <col min="2065" max="2065" width="8.28515625" style="25" customWidth="1"/>
    <col min="2066" max="2066" width="6.42578125" style="25" customWidth="1"/>
    <col min="2067" max="2067" width="9.7109375" style="25" customWidth="1"/>
    <col min="2068" max="2306" width="9.140625" style="25"/>
    <col min="2307" max="2307" width="29.5703125" style="25" customWidth="1"/>
    <col min="2308" max="2308" width="52.85546875" style="25" customWidth="1"/>
    <col min="2309" max="2309" width="30.85546875" style="25" customWidth="1"/>
    <col min="2310" max="2311" width="33.5703125" style="25" customWidth="1"/>
    <col min="2312" max="2312" width="18" style="25" customWidth="1"/>
    <col min="2313" max="2313" width="16.5703125" style="25" customWidth="1"/>
    <col min="2314" max="2314" width="30.7109375" style="25" customWidth="1"/>
    <col min="2315" max="2315" width="27.85546875" style="25" customWidth="1"/>
    <col min="2316" max="2316" width="27.28515625" style="25" customWidth="1"/>
    <col min="2317" max="2317" width="29.85546875" style="25" customWidth="1"/>
    <col min="2318" max="2318" width="12.5703125" style="25" customWidth="1"/>
    <col min="2319" max="2319" width="8.5703125" style="25" customWidth="1"/>
    <col min="2320" max="2320" width="6.85546875" style="25" customWidth="1"/>
    <col min="2321" max="2321" width="8.28515625" style="25" customWidth="1"/>
    <col min="2322" max="2322" width="6.42578125" style="25" customWidth="1"/>
    <col min="2323" max="2323" width="9.7109375" style="25" customWidth="1"/>
    <col min="2324" max="2562" width="9.140625" style="25"/>
    <col min="2563" max="2563" width="29.5703125" style="25" customWidth="1"/>
    <col min="2564" max="2564" width="52.85546875" style="25" customWidth="1"/>
    <col min="2565" max="2565" width="30.85546875" style="25" customWidth="1"/>
    <col min="2566" max="2567" width="33.5703125" style="25" customWidth="1"/>
    <col min="2568" max="2568" width="18" style="25" customWidth="1"/>
    <col min="2569" max="2569" width="16.5703125" style="25" customWidth="1"/>
    <col min="2570" max="2570" width="30.7109375" style="25" customWidth="1"/>
    <col min="2571" max="2571" width="27.85546875" style="25" customWidth="1"/>
    <col min="2572" max="2572" width="27.28515625" style="25" customWidth="1"/>
    <col min="2573" max="2573" width="29.85546875" style="25" customWidth="1"/>
    <col min="2574" max="2574" width="12.5703125" style="25" customWidth="1"/>
    <col min="2575" max="2575" width="8.5703125" style="25" customWidth="1"/>
    <col min="2576" max="2576" width="6.85546875" style="25" customWidth="1"/>
    <col min="2577" max="2577" width="8.28515625" style="25" customWidth="1"/>
    <col min="2578" max="2578" width="6.42578125" style="25" customWidth="1"/>
    <col min="2579" max="2579" width="9.7109375" style="25" customWidth="1"/>
    <col min="2580" max="2818" width="9.140625" style="25"/>
    <col min="2819" max="2819" width="29.5703125" style="25" customWidth="1"/>
    <col min="2820" max="2820" width="52.85546875" style="25" customWidth="1"/>
    <col min="2821" max="2821" width="30.85546875" style="25" customWidth="1"/>
    <col min="2822" max="2823" width="33.5703125" style="25" customWidth="1"/>
    <col min="2824" max="2824" width="18" style="25" customWidth="1"/>
    <col min="2825" max="2825" width="16.5703125" style="25" customWidth="1"/>
    <col min="2826" max="2826" width="30.7109375" style="25" customWidth="1"/>
    <col min="2827" max="2827" width="27.85546875" style="25" customWidth="1"/>
    <col min="2828" max="2828" width="27.28515625" style="25" customWidth="1"/>
    <col min="2829" max="2829" width="29.85546875" style="25" customWidth="1"/>
    <col min="2830" max="2830" width="12.5703125" style="25" customWidth="1"/>
    <col min="2831" max="2831" width="8.5703125" style="25" customWidth="1"/>
    <col min="2832" max="2832" width="6.85546875" style="25" customWidth="1"/>
    <col min="2833" max="2833" width="8.28515625" style="25" customWidth="1"/>
    <col min="2834" max="2834" width="6.42578125" style="25" customWidth="1"/>
    <col min="2835" max="2835" width="9.7109375" style="25" customWidth="1"/>
    <col min="2836" max="3074" width="9.140625" style="25"/>
    <col min="3075" max="3075" width="29.5703125" style="25" customWidth="1"/>
    <col min="3076" max="3076" width="52.85546875" style="25" customWidth="1"/>
    <col min="3077" max="3077" width="30.85546875" style="25" customWidth="1"/>
    <col min="3078" max="3079" width="33.5703125" style="25" customWidth="1"/>
    <col min="3080" max="3080" width="18" style="25" customWidth="1"/>
    <col min="3081" max="3081" width="16.5703125" style="25" customWidth="1"/>
    <col min="3082" max="3082" width="30.7109375" style="25" customWidth="1"/>
    <col min="3083" max="3083" width="27.85546875" style="25" customWidth="1"/>
    <col min="3084" max="3084" width="27.28515625" style="25" customWidth="1"/>
    <col min="3085" max="3085" width="29.85546875" style="25" customWidth="1"/>
    <col min="3086" max="3086" width="12.5703125" style="25" customWidth="1"/>
    <col min="3087" max="3087" width="8.5703125" style="25" customWidth="1"/>
    <col min="3088" max="3088" width="6.85546875" style="25" customWidth="1"/>
    <col min="3089" max="3089" width="8.28515625" style="25" customWidth="1"/>
    <col min="3090" max="3090" width="6.42578125" style="25" customWidth="1"/>
    <col min="3091" max="3091" width="9.7109375" style="25" customWidth="1"/>
    <col min="3092" max="3330" width="9.140625" style="25"/>
    <col min="3331" max="3331" width="29.5703125" style="25" customWidth="1"/>
    <col min="3332" max="3332" width="52.85546875" style="25" customWidth="1"/>
    <col min="3333" max="3333" width="30.85546875" style="25" customWidth="1"/>
    <col min="3334" max="3335" width="33.5703125" style="25" customWidth="1"/>
    <col min="3336" max="3336" width="18" style="25" customWidth="1"/>
    <col min="3337" max="3337" width="16.5703125" style="25" customWidth="1"/>
    <col min="3338" max="3338" width="30.7109375" style="25" customWidth="1"/>
    <col min="3339" max="3339" width="27.85546875" style="25" customWidth="1"/>
    <col min="3340" max="3340" width="27.28515625" style="25" customWidth="1"/>
    <col min="3341" max="3341" width="29.85546875" style="25" customWidth="1"/>
    <col min="3342" max="3342" width="12.5703125" style="25" customWidth="1"/>
    <col min="3343" max="3343" width="8.5703125" style="25" customWidth="1"/>
    <col min="3344" max="3344" width="6.85546875" style="25" customWidth="1"/>
    <col min="3345" max="3345" width="8.28515625" style="25" customWidth="1"/>
    <col min="3346" max="3346" width="6.42578125" style="25" customWidth="1"/>
    <col min="3347" max="3347" width="9.7109375" style="25" customWidth="1"/>
    <col min="3348" max="3586" width="9.140625" style="25"/>
    <col min="3587" max="3587" width="29.5703125" style="25" customWidth="1"/>
    <col min="3588" max="3588" width="52.85546875" style="25" customWidth="1"/>
    <col min="3589" max="3589" width="30.85546875" style="25" customWidth="1"/>
    <col min="3590" max="3591" width="33.5703125" style="25" customWidth="1"/>
    <col min="3592" max="3592" width="18" style="25" customWidth="1"/>
    <col min="3593" max="3593" width="16.5703125" style="25" customWidth="1"/>
    <col min="3594" max="3594" width="30.7109375" style="25" customWidth="1"/>
    <col min="3595" max="3595" width="27.85546875" style="25" customWidth="1"/>
    <col min="3596" max="3596" width="27.28515625" style="25" customWidth="1"/>
    <col min="3597" max="3597" width="29.85546875" style="25" customWidth="1"/>
    <col min="3598" max="3598" width="12.5703125" style="25" customWidth="1"/>
    <col min="3599" max="3599" width="8.5703125" style="25" customWidth="1"/>
    <col min="3600" max="3600" width="6.85546875" style="25" customWidth="1"/>
    <col min="3601" max="3601" width="8.28515625" style="25" customWidth="1"/>
    <col min="3602" max="3602" width="6.42578125" style="25" customWidth="1"/>
    <col min="3603" max="3603" width="9.7109375" style="25" customWidth="1"/>
    <col min="3604" max="3842" width="9.140625" style="25"/>
    <col min="3843" max="3843" width="29.5703125" style="25" customWidth="1"/>
    <col min="3844" max="3844" width="52.85546875" style="25" customWidth="1"/>
    <col min="3845" max="3845" width="30.85546875" style="25" customWidth="1"/>
    <col min="3846" max="3847" width="33.5703125" style="25" customWidth="1"/>
    <col min="3848" max="3848" width="18" style="25" customWidth="1"/>
    <col min="3849" max="3849" width="16.5703125" style="25" customWidth="1"/>
    <col min="3850" max="3850" width="30.7109375" style="25" customWidth="1"/>
    <col min="3851" max="3851" width="27.85546875" style="25" customWidth="1"/>
    <col min="3852" max="3852" width="27.28515625" style="25" customWidth="1"/>
    <col min="3853" max="3853" width="29.85546875" style="25" customWidth="1"/>
    <col min="3854" max="3854" width="12.5703125" style="25" customWidth="1"/>
    <col min="3855" max="3855" width="8.5703125" style="25" customWidth="1"/>
    <col min="3856" max="3856" width="6.85546875" style="25" customWidth="1"/>
    <col min="3857" max="3857" width="8.28515625" style="25" customWidth="1"/>
    <col min="3858" max="3858" width="6.42578125" style="25" customWidth="1"/>
    <col min="3859" max="3859" width="9.7109375" style="25" customWidth="1"/>
    <col min="3860" max="4098" width="9.140625" style="25"/>
    <col min="4099" max="4099" width="29.5703125" style="25" customWidth="1"/>
    <col min="4100" max="4100" width="52.85546875" style="25" customWidth="1"/>
    <col min="4101" max="4101" width="30.85546875" style="25" customWidth="1"/>
    <col min="4102" max="4103" width="33.5703125" style="25" customWidth="1"/>
    <col min="4104" max="4104" width="18" style="25" customWidth="1"/>
    <col min="4105" max="4105" width="16.5703125" style="25" customWidth="1"/>
    <col min="4106" max="4106" width="30.7109375" style="25" customWidth="1"/>
    <col min="4107" max="4107" width="27.85546875" style="25" customWidth="1"/>
    <col min="4108" max="4108" width="27.28515625" style="25" customWidth="1"/>
    <col min="4109" max="4109" width="29.85546875" style="25" customWidth="1"/>
    <col min="4110" max="4110" width="12.5703125" style="25" customWidth="1"/>
    <col min="4111" max="4111" width="8.5703125" style="25" customWidth="1"/>
    <col min="4112" max="4112" width="6.85546875" style="25" customWidth="1"/>
    <col min="4113" max="4113" width="8.28515625" style="25" customWidth="1"/>
    <col min="4114" max="4114" width="6.42578125" style="25" customWidth="1"/>
    <col min="4115" max="4115" width="9.7109375" style="25" customWidth="1"/>
    <col min="4116" max="4354" width="9.140625" style="25"/>
    <col min="4355" max="4355" width="29.5703125" style="25" customWidth="1"/>
    <col min="4356" max="4356" width="52.85546875" style="25" customWidth="1"/>
    <col min="4357" max="4357" width="30.85546875" style="25" customWidth="1"/>
    <col min="4358" max="4359" width="33.5703125" style="25" customWidth="1"/>
    <col min="4360" max="4360" width="18" style="25" customWidth="1"/>
    <col min="4361" max="4361" width="16.5703125" style="25" customWidth="1"/>
    <col min="4362" max="4362" width="30.7109375" style="25" customWidth="1"/>
    <col min="4363" max="4363" width="27.85546875" style="25" customWidth="1"/>
    <col min="4364" max="4364" width="27.28515625" style="25" customWidth="1"/>
    <col min="4365" max="4365" width="29.85546875" style="25" customWidth="1"/>
    <col min="4366" max="4366" width="12.5703125" style="25" customWidth="1"/>
    <col min="4367" max="4367" width="8.5703125" style="25" customWidth="1"/>
    <col min="4368" max="4368" width="6.85546875" style="25" customWidth="1"/>
    <col min="4369" max="4369" width="8.28515625" style="25" customWidth="1"/>
    <col min="4370" max="4370" width="6.42578125" style="25" customWidth="1"/>
    <col min="4371" max="4371" width="9.7109375" style="25" customWidth="1"/>
    <col min="4372" max="4610" width="9.140625" style="25"/>
    <col min="4611" max="4611" width="29.5703125" style="25" customWidth="1"/>
    <col min="4612" max="4612" width="52.85546875" style="25" customWidth="1"/>
    <col min="4613" max="4613" width="30.85546875" style="25" customWidth="1"/>
    <col min="4614" max="4615" width="33.5703125" style="25" customWidth="1"/>
    <col min="4616" max="4616" width="18" style="25" customWidth="1"/>
    <col min="4617" max="4617" width="16.5703125" style="25" customWidth="1"/>
    <col min="4618" max="4618" width="30.7109375" style="25" customWidth="1"/>
    <col min="4619" max="4619" width="27.85546875" style="25" customWidth="1"/>
    <col min="4620" max="4620" width="27.28515625" style="25" customWidth="1"/>
    <col min="4621" max="4621" width="29.85546875" style="25" customWidth="1"/>
    <col min="4622" max="4622" width="12.5703125" style="25" customWidth="1"/>
    <col min="4623" max="4623" width="8.5703125" style="25" customWidth="1"/>
    <col min="4624" max="4624" width="6.85546875" style="25" customWidth="1"/>
    <col min="4625" max="4625" width="8.28515625" style="25" customWidth="1"/>
    <col min="4626" max="4626" width="6.42578125" style="25" customWidth="1"/>
    <col min="4627" max="4627" width="9.7109375" style="25" customWidth="1"/>
    <col min="4628" max="4866" width="9.140625" style="25"/>
    <col min="4867" max="4867" width="29.5703125" style="25" customWidth="1"/>
    <col min="4868" max="4868" width="52.85546875" style="25" customWidth="1"/>
    <col min="4869" max="4869" width="30.85546875" style="25" customWidth="1"/>
    <col min="4870" max="4871" width="33.5703125" style="25" customWidth="1"/>
    <col min="4872" max="4872" width="18" style="25" customWidth="1"/>
    <col min="4873" max="4873" width="16.5703125" style="25" customWidth="1"/>
    <col min="4874" max="4874" width="30.7109375" style="25" customWidth="1"/>
    <col min="4875" max="4875" width="27.85546875" style="25" customWidth="1"/>
    <col min="4876" max="4876" width="27.28515625" style="25" customWidth="1"/>
    <col min="4877" max="4877" width="29.85546875" style="25" customWidth="1"/>
    <col min="4878" max="4878" width="12.5703125" style="25" customWidth="1"/>
    <col min="4879" max="4879" width="8.5703125" style="25" customWidth="1"/>
    <col min="4880" max="4880" width="6.85546875" style="25" customWidth="1"/>
    <col min="4881" max="4881" width="8.28515625" style="25" customWidth="1"/>
    <col min="4882" max="4882" width="6.42578125" style="25" customWidth="1"/>
    <col min="4883" max="4883" width="9.7109375" style="25" customWidth="1"/>
    <col min="4884" max="5122" width="9.140625" style="25"/>
    <col min="5123" max="5123" width="29.5703125" style="25" customWidth="1"/>
    <col min="5124" max="5124" width="52.85546875" style="25" customWidth="1"/>
    <col min="5125" max="5125" width="30.85546875" style="25" customWidth="1"/>
    <col min="5126" max="5127" width="33.5703125" style="25" customWidth="1"/>
    <col min="5128" max="5128" width="18" style="25" customWidth="1"/>
    <col min="5129" max="5129" width="16.5703125" style="25" customWidth="1"/>
    <col min="5130" max="5130" width="30.7109375" style="25" customWidth="1"/>
    <col min="5131" max="5131" width="27.85546875" style="25" customWidth="1"/>
    <col min="5132" max="5132" width="27.28515625" style="25" customWidth="1"/>
    <col min="5133" max="5133" width="29.85546875" style="25" customWidth="1"/>
    <col min="5134" max="5134" width="12.5703125" style="25" customWidth="1"/>
    <col min="5135" max="5135" width="8.5703125" style="25" customWidth="1"/>
    <col min="5136" max="5136" width="6.85546875" style="25" customWidth="1"/>
    <col min="5137" max="5137" width="8.28515625" style="25" customWidth="1"/>
    <col min="5138" max="5138" width="6.42578125" style="25" customWidth="1"/>
    <col min="5139" max="5139" width="9.7109375" style="25" customWidth="1"/>
    <col min="5140" max="5378" width="9.140625" style="25"/>
    <col min="5379" max="5379" width="29.5703125" style="25" customWidth="1"/>
    <col min="5380" max="5380" width="52.85546875" style="25" customWidth="1"/>
    <col min="5381" max="5381" width="30.85546875" style="25" customWidth="1"/>
    <col min="5382" max="5383" width="33.5703125" style="25" customWidth="1"/>
    <col min="5384" max="5384" width="18" style="25" customWidth="1"/>
    <col min="5385" max="5385" width="16.5703125" style="25" customWidth="1"/>
    <col min="5386" max="5386" width="30.7109375" style="25" customWidth="1"/>
    <col min="5387" max="5387" width="27.85546875" style="25" customWidth="1"/>
    <col min="5388" max="5388" width="27.28515625" style="25" customWidth="1"/>
    <col min="5389" max="5389" width="29.85546875" style="25" customWidth="1"/>
    <col min="5390" max="5390" width="12.5703125" style="25" customWidth="1"/>
    <col min="5391" max="5391" width="8.5703125" style="25" customWidth="1"/>
    <col min="5392" max="5392" width="6.85546875" style="25" customWidth="1"/>
    <col min="5393" max="5393" width="8.28515625" style="25" customWidth="1"/>
    <col min="5394" max="5394" width="6.42578125" style="25" customWidth="1"/>
    <col min="5395" max="5395" width="9.7109375" style="25" customWidth="1"/>
    <col min="5396" max="5634" width="9.140625" style="25"/>
    <col min="5635" max="5635" width="29.5703125" style="25" customWidth="1"/>
    <col min="5636" max="5636" width="52.85546875" style="25" customWidth="1"/>
    <col min="5637" max="5637" width="30.85546875" style="25" customWidth="1"/>
    <col min="5638" max="5639" width="33.5703125" style="25" customWidth="1"/>
    <col min="5640" max="5640" width="18" style="25" customWidth="1"/>
    <col min="5641" max="5641" width="16.5703125" style="25" customWidth="1"/>
    <col min="5642" max="5642" width="30.7109375" style="25" customWidth="1"/>
    <col min="5643" max="5643" width="27.85546875" style="25" customWidth="1"/>
    <col min="5644" max="5644" width="27.28515625" style="25" customWidth="1"/>
    <col min="5645" max="5645" width="29.85546875" style="25" customWidth="1"/>
    <col min="5646" max="5646" width="12.5703125" style="25" customWidth="1"/>
    <col min="5647" max="5647" width="8.5703125" style="25" customWidth="1"/>
    <col min="5648" max="5648" width="6.85546875" style="25" customWidth="1"/>
    <col min="5649" max="5649" width="8.28515625" style="25" customWidth="1"/>
    <col min="5650" max="5650" width="6.42578125" style="25" customWidth="1"/>
    <col min="5651" max="5651" width="9.7109375" style="25" customWidth="1"/>
    <col min="5652" max="5890" width="9.140625" style="25"/>
    <col min="5891" max="5891" width="29.5703125" style="25" customWidth="1"/>
    <col min="5892" max="5892" width="52.85546875" style="25" customWidth="1"/>
    <col min="5893" max="5893" width="30.85546875" style="25" customWidth="1"/>
    <col min="5894" max="5895" width="33.5703125" style="25" customWidth="1"/>
    <col min="5896" max="5896" width="18" style="25" customWidth="1"/>
    <col min="5897" max="5897" width="16.5703125" style="25" customWidth="1"/>
    <col min="5898" max="5898" width="30.7109375" style="25" customWidth="1"/>
    <col min="5899" max="5899" width="27.85546875" style="25" customWidth="1"/>
    <col min="5900" max="5900" width="27.28515625" style="25" customWidth="1"/>
    <col min="5901" max="5901" width="29.85546875" style="25" customWidth="1"/>
    <col min="5902" max="5902" width="12.5703125" style="25" customWidth="1"/>
    <col min="5903" max="5903" width="8.5703125" style="25" customWidth="1"/>
    <col min="5904" max="5904" width="6.85546875" style="25" customWidth="1"/>
    <col min="5905" max="5905" width="8.28515625" style="25" customWidth="1"/>
    <col min="5906" max="5906" width="6.42578125" style="25" customWidth="1"/>
    <col min="5907" max="5907" width="9.7109375" style="25" customWidth="1"/>
    <col min="5908" max="6146" width="9.140625" style="25"/>
    <col min="6147" max="6147" width="29.5703125" style="25" customWidth="1"/>
    <col min="6148" max="6148" width="52.85546875" style="25" customWidth="1"/>
    <col min="6149" max="6149" width="30.85546875" style="25" customWidth="1"/>
    <col min="6150" max="6151" width="33.5703125" style="25" customWidth="1"/>
    <col min="6152" max="6152" width="18" style="25" customWidth="1"/>
    <col min="6153" max="6153" width="16.5703125" style="25" customWidth="1"/>
    <col min="6154" max="6154" width="30.7109375" style="25" customWidth="1"/>
    <col min="6155" max="6155" width="27.85546875" style="25" customWidth="1"/>
    <col min="6156" max="6156" width="27.28515625" style="25" customWidth="1"/>
    <col min="6157" max="6157" width="29.85546875" style="25" customWidth="1"/>
    <col min="6158" max="6158" width="12.5703125" style="25" customWidth="1"/>
    <col min="6159" max="6159" width="8.5703125" style="25" customWidth="1"/>
    <col min="6160" max="6160" width="6.85546875" style="25" customWidth="1"/>
    <col min="6161" max="6161" width="8.28515625" style="25" customWidth="1"/>
    <col min="6162" max="6162" width="6.42578125" style="25" customWidth="1"/>
    <col min="6163" max="6163" width="9.7109375" style="25" customWidth="1"/>
    <col min="6164" max="6402" width="9.140625" style="25"/>
    <col min="6403" max="6403" width="29.5703125" style="25" customWidth="1"/>
    <col min="6404" max="6404" width="52.85546875" style="25" customWidth="1"/>
    <col min="6405" max="6405" width="30.85546875" style="25" customWidth="1"/>
    <col min="6406" max="6407" width="33.5703125" style="25" customWidth="1"/>
    <col min="6408" max="6408" width="18" style="25" customWidth="1"/>
    <col min="6409" max="6409" width="16.5703125" style="25" customWidth="1"/>
    <col min="6410" max="6410" width="30.7109375" style="25" customWidth="1"/>
    <col min="6411" max="6411" width="27.85546875" style="25" customWidth="1"/>
    <col min="6412" max="6412" width="27.28515625" style="25" customWidth="1"/>
    <col min="6413" max="6413" width="29.85546875" style="25" customWidth="1"/>
    <col min="6414" max="6414" width="12.5703125" style="25" customWidth="1"/>
    <col min="6415" max="6415" width="8.5703125" style="25" customWidth="1"/>
    <col min="6416" max="6416" width="6.85546875" style="25" customWidth="1"/>
    <col min="6417" max="6417" width="8.28515625" style="25" customWidth="1"/>
    <col min="6418" max="6418" width="6.42578125" style="25" customWidth="1"/>
    <col min="6419" max="6419" width="9.7109375" style="25" customWidth="1"/>
    <col min="6420" max="6658" width="9.140625" style="25"/>
    <col min="6659" max="6659" width="29.5703125" style="25" customWidth="1"/>
    <col min="6660" max="6660" width="52.85546875" style="25" customWidth="1"/>
    <col min="6661" max="6661" width="30.85546875" style="25" customWidth="1"/>
    <col min="6662" max="6663" width="33.5703125" style="25" customWidth="1"/>
    <col min="6664" max="6664" width="18" style="25" customWidth="1"/>
    <col min="6665" max="6665" width="16.5703125" style="25" customWidth="1"/>
    <col min="6666" max="6666" width="30.7109375" style="25" customWidth="1"/>
    <col min="6667" max="6667" width="27.85546875" style="25" customWidth="1"/>
    <col min="6668" max="6668" width="27.28515625" style="25" customWidth="1"/>
    <col min="6669" max="6669" width="29.85546875" style="25" customWidth="1"/>
    <col min="6670" max="6670" width="12.5703125" style="25" customWidth="1"/>
    <col min="6671" max="6671" width="8.5703125" style="25" customWidth="1"/>
    <col min="6672" max="6672" width="6.85546875" style="25" customWidth="1"/>
    <col min="6673" max="6673" width="8.28515625" style="25" customWidth="1"/>
    <col min="6674" max="6674" width="6.42578125" style="25" customWidth="1"/>
    <col min="6675" max="6675" width="9.7109375" style="25" customWidth="1"/>
    <col min="6676" max="6914" width="9.140625" style="25"/>
    <col min="6915" max="6915" width="29.5703125" style="25" customWidth="1"/>
    <col min="6916" max="6916" width="52.85546875" style="25" customWidth="1"/>
    <col min="6917" max="6917" width="30.85546875" style="25" customWidth="1"/>
    <col min="6918" max="6919" width="33.5703125" style="25" customWidth="1"/>
    <col min="6920" max="6920" width="18" style="25" customWidth="1"/>
    <col min="6921" max="6921" width="16.5703125" style="25" customWidth="1"/>
    <col min="6922" max="6922" width="30.7109375" style="25" customWidth="1"/>
    <col min="6923" max="6923" width="27.85546875" style="25" customWidth="1"/>
    <col min="6924" max="6924" width="27.28515625" style="25" customWidth="1"/>
    <col min="6925" max="6925" width="29.85546875" style="25" customWidth="1"/>
    <col min="6926" max="6926" width="12.5703125" style="25" customWidth="1"/>
    <col min="6927" max="6927" width="8.5703125" style="25" customWidth="1"/>
    <col min="6928" max="6928" width="6.85546875" style="25" customWidth="1"/>
    <col min="6929" max="6929" width="8.28515625" style="25" customWidth="1"/>
    <col min="6930" max="6930" width="6.42578125" style="25" customWidth="1"/>
    <col min="6931" max="6931" width="9.7109375" style="25" customWidth="1"/>
    <col min="6932" max="7170" width="9.140625" style="25"/>
    <col min="7171" max="7171" width="29.5703125" style="25" customWidth="1"/>
    <col min="7172" max="7172" width="52.85546875" style="25" customWidth="1"/>
    <col min="7173" max="7173" width="30.85546875" style="25" customWidth="1"/>
    <col min="7174" max="7175" width="33.5703125" style="25" customWidth="1"/>
    <col min="7176" max="7176" width="18" style="25" customWidth="1"/>
    <col min="7177" max="7177" width="16.5703125" style="25" customWidth="1"/>
    <col min="7178" max="7178" width="30.7109375" style="25" customWidth="1"/>
    <col min="7179" max="7179" width="27.85546875" style="25" customWidth="1"/>
    <col min="7180" max="7180" width="27.28515625" style="25" customWidth="1"/>
    <col min="7181" max="7181" width="29.85546875" style="25" customWidth="1"/>
    <col min="7182" max="7182" width="12.5703125" style="25" customWidth="1"/>
    <col min="7183" max="7183" width="8.5703125" style="25" customWidth="1"/>
    <col min="7184" max="7184" width="6.85546875" style="25" customWidth="1"/>
    <col min="7185" max="7185" width="8.28515625" style="25" customWidth="1"/>
    <col min="7186" max="7186" width="6.42578125" style="25" customWidth="1"/>
    <col min="7187" max="7187" width="9.7109375" style="25" customWidth="1"/>
    <col min="7188" max="7426" width="9.140625" style="25"/>
    <col min="7427" max="7427" width="29.5703125" style="25" customWidth="1"/>
    <col min="7428" max="7428" width="52.85546875" style="25" customWidth="1"/>
    <col min="7429" max="7429" width="30.85546875" style="25" customWidth="1"/>
    <col min="7430" max="7431" width="33.5703125" style="25" customWidth="1"/>
    <col min="7432" max="7432" width="18" style="25" customWidth="1"/>
    <col min="7433" max="7433" width="16.5703125" style="25" customWidth="1"/>
    <col min="7434" max="7434" width="30.7109375" style="25" customWidth="1"/>
    <col min="7435" max="7435" width="27.85546875" style="25" customWidth="1"/>
    <col min="7436" max="7436" width="27.28515625" style="25" customWidth="1"/>
    <col min="7437" max="7437" width="29.85546875" style="25" customWidth="1"/>
    <col min="7438" max="7438" width="12.5703125" style="25" customWidth="1"/>
    <col min="7439" max="7439" width="8.5703125" style="25" customWidth="1"/>
    <col min="7440" max="7440" width="6.85546875" style="25" customWidth="1"/>
    <col min="7441" max="7441" width="8.28515625" style="25" customWidth="1"/>
    <col min="7442" max="7442" width="6.42578125" style="25" customWidth="1"/>
    <col min="7443" max="7443" width="9.7109375" style="25" customWidth="1"/>
    <col min="7444" max="7682" width="9.140625" style="25"/>
    <col min="7683" max="7683" width="29.5703125" style="25" customWidth="1"/>
    <col min="7684" max="7684" width="52.85546875" style="25" customWidth="1"/>
    <col min="7685" max="7685" width="30.85546875" style="25" customWidth="1"/>
    <col min="7686" max="7687" width="33.5703125" style="25" customWidth="1"/>
    <col min="7688" max="7688" width="18" style="25" customWidth="1"/>
    <col min="7689" max="7689" width="16.5703125" style="25" customWidth="1"/>
    <col min="7690" max="7690" width="30.7109375" style="25" customWidth="1"/>
    <col min="7691" max="7691" width="27.85546875" style="25" customWidth="1"/>
    <col min="7692" max="7692" width="27.28515625" style="25" customWidth="1"/>
    <col min="7693" max="7693" width="29.85546875" style="25" customWidth="1"/>
    <col min="7694" max="7694" width="12.5703125" style="25" customWidth="1"/>
    <col min="7695" max="7695" width="8.5703125" style="25" customWidth="1"/>
    <col min="7696" max="7696" width="6.85546875" style="25" customWidth="1"/>
    <col min="7697" max="7697" width="8.28515625" style="25" customWidth="1"/>
    <col min="7698" max="7698" width="6.42578125" style="25" customWidth="1"/>
    <col min="7699" max="7699" width="9.7109375" style="25" customWidth="1"/>
    <col min="7700" max="7938" width="9.140625" style="25"/>
    <col min="7939" max="7939" width="29.5703125" style="25" customWidth="1"/>
    <col min="7940" max="7940" width="52.85546875" style="25" customWidth="1"/>
    <col min="7941" max="7941" width="30.85546875" style="25" customWidth="1"/>
    <col min="7942" max="7943" width="33.5703125" style="25" customWidth="1"/>
    <col min="7944" max="7944" width="18" style="25" customWidth="1"/>
    <col min="7945" max="7945" width="16.5703125" style="25" customWidth="1"/>
    <col min="7946" max="7946" width="30.7109375" style="25" customWidth="1"/>
    <col min="7947" max="7947" width="27.85546875" style="25" customWidth="1"/>
    <col min="7948" max="7948" width="27.28515625" style="25" customWidth="1"/>
    <col min="7949" max="7949" width="29.85546875" style="25" customWidth="1"/>
    <col min="7950" max="7950" width="12.5703125" style="25" customWidth="1"/>
    <col min="7951" max="7951" width="8.5703125" style="25" customWidth="1"/>
    <col min="7952" max="7952" width="6.85546875" style="25" customWidth="1"/>
    <col min="7953" max="7953" width="8.28515625" style="25" customWidth="1"/>
    <col min="7954" max="7954" width="6.42578125" style="25" customWidth="1"/>
    <col min="7955" max="7955" width="9.7109375" style="25" customWidth="1"/>
    <col min="7956" max="8194" width="9.140625" style="25"/>
    <col min="8195" max="8195" width="29.5703125" style="25" customWidth="1"/>
    <col min="8196" max="8196" width="52.85546875" style="25" customWidth="1"/>
    <col min="8197" max="8197" width="30.85546875" style="25" customWidth="1"/>
    <col min="8198" max="8199" width="33.5703125" style="25" customWidth="1"/>
    <col min="8200" max="8200" width="18" style="25" customWidth="1"/>
    <col min="8201" max="8201" width="16.5703125" style="25" customWidth="1"/>
    <col min="8202" max="8202" width="30.7109375" style="25" customWidth="1"/>
    <col min="8203" max="8203" width="27.85546875" style="25" customWidth="1"/>
    <col min="8204" max="8204" width="27.28515625" style="25" customWidth="1"/>
    <col min="8205" max="8205" width="29.85546875" style="25" customWidth="1"/>
    <col min="8206" max="8206" width="12.5703125" style="25" customWidth="1"/>
    <col min="8207" max="8207" width="8.5703125" style="25" customWidth="1"/>
    <col min="8208" max="8208" width="6.85546875" style="25" customWidth="1"/>
    <col min="8209" max="8209" width="8.28515625" style="25" customWidth="1"/>
    <col min="8210" max="8210" width="6.42578125" style="25" customWidth="1"/>
    <col min="8211" max="8211" width="9.7109375" style="25" customWidth="1"/>
    <col min="8212" max="8450" width="9.140625" style="25"/>
    <col min="8451" max="8451" width="29.5703125" style="25" customWidth="1"/>
    <col min="8452" max="8452" width="52.85546875" style="25" customWidth="1"/>
    <col min="8453" max="8453" width="30.85546875" style="25" customWidth="1"/>
    <col min="8454" max="8455" width="33.5703125" style="25" customWidth="1"/>
    <col min="8456" max="8456" width="18" style="25" customWidth="1"/>
    <col min="8457" max="8457" width="16.5703125" style="25" customWidth="1"/>
    <col min="8458" max="8458" width="30.7109375" style="25" customWidth="1"/>
    <col min="8459" max="8459" width="27.85546875" style="25" customWidth="1"/>
    <col min="8460" max="8460" width="27.28515625" style="25" customWidth="1"/>
    <col min="8461" max="8461" width="29.85546875" style="25" customWidth="1"/>
    <col min="8462" max="8462" width="12.5703125" style="25" customWidth="1"/>
    <col min="8463" max="8463" width="8.5703125" style="25" customWidth="1"/>
    <col min="8464" max="8464" width="6.85546875" style="25" customWidth="1"/>
    <col min="8465" max="8465" width="8.28515625" style="25" customWidth="1"/>
    <col min="8466" max="8466" width="6.42578125" style="25" customWidth="1"/>
    <col min="8467" max="8467" width="9.7109375" style="25" customWidth="1"/>
    <col min="8468" max="8706" width="9.140625" style="25"/>
    <col min="8707" max="8707" width="29.5703125" style="25" customWidth="1"/>
    <col min="8708" max="8708" width="52.85546875" style="25" customWidth="1"/>
    <col min="8709" max="8709" width="30.85546875" style="25" customWidth="1"/>
    <col min="8710" max="8711" width="33.5703125" style="25" customWidth="1"/>
    <col min="8712" max="8712" width="18" style="25" customWidth="1"/>
    <col min="8713" max="8713" width="16.5703125" style="25" customWidth="1"/>
    <col min="8714" max="8714" width="30.7109375" style="25" customWidth="1"/>
    <col min="8715" max="8715" width="27.85546875" style="25" customWidth="1"/>
    <col min="8716" max="8716" width="27.28515625" style="25" customWidth="1"/>
    <col min="8717" max="8717" width="29.85546875" style="25" customWidth="1"/>
    <col min="8718" max="8718" width="12.5703125" style="25" customWidth="1"/>
    <col min="8719" max="8719" width="8.5703125" style="25" customWidth="1"/>
    <col min="8720" max="8720" width="6.85546875" style="25" customWidth="1"/>
    <col min="8721" max="8721" width="8.28515625" style="25" customWidth="1"/>
    <col min="8722" max="8722" width="6.42578125" style="25" customWidth="1"/>
    <col min="8723" max="8723" width="9.7109375" style="25" customWidth="1"/>
    <col min="8724" max="8962" width="9.140625" style="25"/>
    <col min="8963" max="8963" width="29.5703125" style="25" customWidth="1"/>
    <col min="8964" max="8964" width="52.85546875" style="25" customWidth="1"/>
    <col min="8965" max="8965" width="30.85546875" style="25" customWidth="1"/>
    <col min="8966" max="8967" width="33.5703125" style="25" customWidth="1"/>
    <col min="8968" max="8968" width="18" style="25" customWidth="1"/>
    <col min="8969" max="8969" width="16.5703125" style="25" customWidth="1"/>
    <col min="8970" max="8970" width="30.7109375" style="25" customWidth="1"/>
    <col min="8971" max="8971" width="27.85546875" style="25" customWidth="1"/>
    <col min="8972" max="8972" width="27.28515625" style="25" customWidth="1"/>
    <col min="8973" max="8973" width="29.85546875" style="25" customWidth="1"/>
    <col min="8974" max="8974" width="12.5703125" style="25" customWidth="1"/>
    <col min="8975" max="8975" width="8.5703125" style="25" customWidth="1"/>
    <col min="8976" max="8976" width="6.85546875" style="25" customWidth="1"/>
    <col min="8977" max="8977" width="8.28515625" style="25" customWidth="1"/>
    <col min="8978" max="8978" width="6.42578125" style="25" customWidth="1"/>
    <col min="8979" max="8979" width="9.7109375" style="25" customWidth="1"/>
    <col min="8980" max="9218" width="9.140625" style="25"/>
    <col min="9219" max="9219" width="29.5703125" style="25" customWidth="1"/>
    <col min="9220" max="9220" width="52.85546875" style="25" customWidth="1"/>
    <col min="9221" max="9221" width="30.85546875" style="25" customWidth="1"/>
    <col min="9222" max="9223" width="33.5703125" style="25" customWidth="1"/>
    <col min="9224" max="9224" width="18" style="25" customWidth="1"/>
    <col min="9225" max="9225" width="16.5703125" style="25" customWidth="1"/>
    <col min="9226" max="9226" width="30.7109375" style="25" customWidth="1"/>
    <col min="9227" max="9227" width="27.85546875" style="25" customWidth="1"/>
    <col min="9228" max="9228" width="27.28515625" style="25" customWidth="1"/>
    <col min="9229" max="9229" width="29.85546875" style="25" customWidth="1"/>
    <col min="9230" max="9230" width="12.5703125" style="25" customWidth="1"/>
    <col min="9231" max="9231" width="8.5703125" style="25" customWidth="1"/>
    <col min="9232" max="9232" width="6.85546875" style="25" customWidth="1"/>
    <col min="9233" max="9233" width="8.28515625" style="25" customWidth="1"/>
    <col min="9234" max="9234" width="6.42578125" style="25" customWidth="1"/>
    <col min="9235" max="9235" width="9.7109375" style="25" customWidth="1"/>
    <col min="9236" max="9474" width="9.140625" style="25"/>
    <col min="9475" max="9475" width="29.5703125" style="25" customWidth="1"/>
    <col min="9476" max="9476" width="52.85546875" style="25" customWidth="1"/>
    <col min="9477" max="9477" width="30.85546875" style="25" customWidth="1"/>
    <col min="9478" max="9479" width="33.5703125" style="25" customWidth="1"/>
    <col min="9480" max="9480" width="18" style="25" customWidth="1"/>
    <col min="9481" max="9481" width="16.5703125" style="25" customWidth="1"/>
    <col min="9482" max="9482" width="30.7109375" style="25" customWidth="1"/>
    <col min="9483" max="9483" width="27.85546875" style="25" customWidth="1"/>
    <col min="9484" max="9484" width="27.28515625" style="25" customWidth="1"/>
    <col min="9485" max="9485" width="29.85546875" style="25" customWidth="1"/>
    <col min="9486" max="9486" width="12.5703125" style="25" customWidth="1"/>
    <col min="9487" max="9487" width="8.5703125" style="25" customWidth="1"/>
    <col min="9488" max="9488" width="6.85546875" style="25" customWidth="1"/>
    <col min="9489" max="9489" width="8.28515625" style="25" customWidth="1"/>
    <col min="9490" max="9490" width="6.42578125" style="25" customWidth="1"/>
    <col min="9491" max="9491" width="9.7109375" style="25" customWidth="1"/>
    <col min="9492" max="9730" width="9.140625" style="25"/>
    <col min="9731" max="9731" width="29.5703125" style="25" customWidth="1"/>
    <col min="9732" max="9732" width="52.85546875" style="25" customWidth="1"/>
    <col min="9733" max="9733" width="30.85546875" style="25" customWidth="1"/>
    <col min="9734" max="9735" width="33.5703125" style="25" customWidth="1"/>
    <col min="9736" max="9736" width="18" style="25" customWidth="1"/>
    <col min="9737" max="9737" width="16.5703125" style="25" customWidth="1"/>
    <col min="9738" max="9738" width="30.7109375" style="25" customWidth="1"/>
    <col min="9739" max="9739" width="27.85546875" style="25" customWidth="1"/>
    <col min="9740" max="9740" width="27.28515625" style="25" customWidth="1"/>
    <col min="9741" max="9741" width="29.85546875" style="25" customWidth="1"/>
    <col min="9742" max="9742" width="12.5703125" style="25" customWidth="1"/>
    <col min="9743" max="9743" width="8.5703125" style="25" customWidth="1"/>
    <col min="9744" max="9744" width="6.85546875" style="25" customWidth="1"/>
    <col min="9745" max="9745" width="8.28515625" style="25" customWidth="1"/>
    <col min="9746" max="9746" width="6.42578125" style="25" customWidth="1"/>
    <col min="9747" max="9747" width="9.7109375" style="25" customWidth="1"/>
    <col min="9748" max="9986" width="9.140625" style="25"/>
    <col min="9987" max="9987" width="29.5703125" style="25" customWidth="1"/>
    <col min="9988" max="9988" width="52.85546875" style="25" customWidth="1"/>
    <col min="9989" max="9989" width="30.85546875" style="25" customWidth="1"/>
    <col min="9990" max="9991" width="33.5703125" style="25" customWidth="1"/>
    <col min="9992" max="9992" width="18" style="25" customWidth="1"/>
    <col min="9993" max="9993" width="16.5703125" style="25" customWidth="1"/>
    <col min="9994" max="9994" width="30.7109375" style="25" customWidth="1"/>
    <col min="9995" max="9995" width="27.85546875" style="25" customWidth="1"/>
    <col min="9996" max="9996" width="27.28515625" style="25" customWidth="1"/>
    <col min="9997" max="9997" width="29.85546875" style="25" customWidth="1"/>
    <col min="9998" max="9998" width="12.5703125" style="25" customWidth="1"/>
    <col min="9999" max="9999" width="8.5703125" style="25" customWidth="1"/>
    <col min="10000" max="10000" width="6.85546875" style="25" customWidth="1"/>
    <col min="10001" max="10001" width="8.28515625" style="25" customWidth="1"/>
    <col min="10002" max="10002" width="6.42578125" style="25" customWidth="1"/>
    <col min="10003" max="10003" width="9.7109375" style="25" customWidth="1"/>
    <col min="10004" max="10242" width="9.140625" style="25"/>
    <col min="10243" max="10243" width="29.5703125" style="25" customWidth="1"/>
    <col min="10244" max="10244" width="52.85546875" style="25" customWidth="1"/>
    <col min="10245" max="10245" width="30.85546875" style="25" customWidth="1"/>
    <col min="10246" max="10247" width="33.5703125" style="25" customWidth="1"/>
    <col min="10248" max="10248" width="18" style="25" customWidth="1"/>
    <col min="10249" max="10249" width="16.5703125" style="25" customWidth="1"/>
    <col min="10250" max="10250" width="30.7109375" style="25" customWidth="1"/>
    <col min="10251" max="10251" width="27.85546875" style="25" customWidth="1"/>
    <col min="10252" max="10252" width="27.28515625" style="25" customWidth="1"/>
    <col min="10253" max="10253" width="29.85546875" style="25" customWidth="1"/>
    <col min="10254" max="10254" width="12.5703125" style="25" customWidth="1"/>
    <col min="10255" max="10255" width="8.5703125" style="25" customWidth="1"/>
    <col min="10256" max="10256" width="6.85546875" style="25" customWidth="1"/>
    <col min="10257" max="10257" width="8.28515625" style="25" customWidth="1"/>
    <col min="10258" max="10258" width="6.42578125" style="25" customWidth="1"/>
    <col min="10259" max="10259" width="9.7109375" style="25" customWidth="1"/>
    <col min="10260" max="10498" width="9.140625" style="25"/>
    <col min="10499" max="10499" width="29.5703125" style="25" customWidth="1"/>
    <col min="10500" max="10500" width="52.85546875" style="25" customWidth="1"/>
    <col min="10501" max="10501" width="30.85546875" style="25" customWidth="1"/>
    <col min="10502" max="10503" width="33.5703125" style="25" customWidth="1"/>
    <col min="10504" max="10504" width="18" style="25" customWidth="1"/>
    <col min="10505" max="10505" width="16.5703125" style="25" customWidth="1"/>
    <col min="10506" max="10506" width="30.7109375" style="25" customWidth="1"/>
    <col min="10507" max="10507" width="27.85546875" style="25" customWidth="1"/>
    <col min="10508" max="10508" width="27.28515625" style="25" customWidth="1"/>
    <col min="10509" max="10509" width="29.85546875" style="25" customWidth="1"/>
    <col min="10510" max="10510" width="12.5703125" style="25" customWidth="1"/>
    <col min="10511" max="10511" width="8.5703125" style="25" customWidth="1"/>
    <col min="10512" max="10512" width="6.85546875" style="25" customWidth="1"/>
    <col min="10513" max="10513" width="8.28515625" style="25" customWidth="1"/>
    <col min="10514" max="10514" width="6.42578125" style="25" customWidth="1"/>
    <col min="10515" max="10515" width="9.7109375" style="25" customWidth="1"/>
    <col min="10516" max="10754" width="9.140625" style="25"/>
    <col min="10755" max="10755" width="29.5703125" style="25" customWidth="1"/>
    <col min="10756" max="10756" width="52.85546875" style="25" customWidth="1"/>
    <col min="10757" max="10757" width="30.85546875" style="25" customWidth="1"/>
    <col min="10758" max="10759" width="33.5703125" style="25" customWidth="1"/>
    <col min="10760" max="10760" width="18" style="25" customWidth="1"/>
    <col min="10761" max="10761" width="16.5703125" style="25" customWidth="1"/>
    <col min="10762" max="10762" width="30.7109375" style="25" customWidth="1"/>
    <col min="10763" max="10763" width="27.85546875" style="25" customWidth="1"/>
    <col min="10764" max="10764" width="27.28515625" style="25" customWidth="1"/>
    <col min="10765" max="10765" width="29.85546875" style="25" customWidth="1"/>
    <col min="10766" max="10766" width="12.5703125" style="25" customWidth="1"/>
    <col min="10767" max="10767" width="8.5703125" style="25" customWidth="1"/>
    <col min="10768" max="10768" width="6.85546875" style="25" customWidth="1"/>
    <col min="10769" max="10769" width="8.28515625" style="25" customWidth="1"/>
    <col min="10770" max="10770" width="6.42578125" style="25" customWidth="1"/>
    <col min="10771" max="10771" width="9.7109375" style="25" customWidth="1"/>
    <col min="10772" max="11010" width="9.140625" style="25"/>
    <col min="11011" max="11011" width="29.5703125" style="25" customWidth="1"/>
    <col min="11012" max="11012" width="52.85546875" style="25" customWidth="1"/>
    <col min="11013" max="11013" width="30.85546875" style="25" customWidth="1"/>
    <col min="11014" max="11015" width="33.5703125" style="25" customWidth="1"/>
    <col min="11016" max="11016" width="18" style="25" customWidth="1"/>
    <col min="11017" max="11017" width="16.5703125" style="25" customWidth="1"/>
    <col min="11018" max="11018" width="30.7109375" style="25" customWidth="1"/>
    <col min="11019" max="11019" width="27.85546875" style="25" customWidth="1"/>
    <col min="11020" max="11020" width="27.28515625" style="25" customWidth="1"/>
    <col min="11021" max="11021" width="29.85546875" style="25" customWidth="1"/>
    <col min="11022" max="11022" width="12.5703125" style="25" customWidth="1"/>
    <col min="11023" max="11023" width="8.5703125" style="25" customWidth="1"/>
    <col min="11024" max="11024" width="6.85546875" style="25" customWidth="1"/>
    <col min="11025" max="11025" width="8.28515625" style="25" customWidth="1"/>
    <col min="11026" max="11026" width="6.42578125" style="25" customWidth="1"/>
    <col min="11027" max="11027" width="9.7109375" style="25" customWidth="1"/>
    <col min="11028" max="11266" width="9.140625" style="25"/>
    <col min="11267" max="11267" width="29.5703125" style="25" customWidth="1"/>
    <col min="11268" max="11268" width="52.85546875" style="25" customWidth="1"/>
    <col min="11269" max="11269" width="30.85546875" style="25" customWidth="1"/>
    <col min="11270" max="11271" width="33.5703125" style="25" customWidth="1"/>
    <col min="11272" max="11272" width="18" style="25" customWidth="1"/>
    <col min="11273" max="11273" width="16.5703125" style="25" customWidth="1"/>
    <col min="11274" max="11274" width="30.7109375" style="25" customWidth="1"/>
    <col min="11275" max="11275" width="27.85546875" style="25" customWidth="1"/>
    <col min="11276" max="11276" width="27.28515625" style="25" customWidth="1"/>
    <col min="11277" max="11277" width="29.85546875" style="25" customWidth="1"/>
    <col min="11278" max="11278" width="12.5703125" style="25" customWidth="1"/>
    <col min="11279" max="11279" width="8.5703125" style="25" customWidth="1"/>
    <col min="11280" max="11280" width="6.85546875" style="25" customWidth="1"/>
    <col min="11281" max="11281" width="8.28515625" style="25" customWidth="1"/>
    <col min="11282" max="11282" width="6.42578125" style="25" customWidth="1"/>
    <col min="11283" max="11283" width="9.7109375" style="25" customWidth="1"/>
    <col min="11284" max="11522" width="9.140625" style="25"/>
    <col min="11523" max="11523" width="29.5703125" style="25" customWidth="1"/>
    <col min="11524" max="11524" width="52.85546875" style="25" customWidth="1"/>
    <col min="11525" max="11525" width="30.85546875" style="25" customWidth="1"/>
    <col min="11526" max="11527" width="33.5703125" style="25" customWidth="1"/>
    <col min="11528" max="11528" width="18" style="25" customWidth="1"/>
    <col min="11529" max="11529" width="16.5703125" style="25" customWidth="1"/>
    <col min="11530" max="11530" width="30.7109375" style="25" customWidth="1"/>
    <col min="11531" max="11531" width="27.85546875" style="25" customWidth="1"/>
    <col min="11532" max="11532" width="27.28515625" style="25" customWidth="1"/>
    <col min="11533" max="11533" width="29.85546875" style="25" customWidth="1"/>
    <col min="11534" max="11534" width="12.5703125" style="25" customWidth="1"/>
    <col min="11535" max="11535" width="8.5703125" style="25" customWidth="1"/>
    <col min="11536" max="11536" width="6.85546875" style="25" customWidth="1"/>
    <col min="11537" max="11537" width="8.28515625" style="25" customWidth="1"/>
    <col min="11538" max="11538" width="6.42578125" style="25" customWidth="1"/>
    <col min="11539" max="11539" width="9.7109375" style="25" customWidth="1"/>
    <col min="11540" max="11778" width="9.140625" style="25"/>
    <col min="11779" max="11779" width="29.5703125" style="25" customWidth="1"/>
    <col min="11780" max="11780" width="52.85546875" style="25" customWidth="1"/>
    <col min="11781" max="11781" width="30.85546875" style="25" customWidth="1"/>
    <col min="11782" max="11783" width="33.5703125" style="25" customWidth="1"/>
    <col min="11784" max="11784" width="18" style="25" customWidth="1"/>
    <col min="11785" max="11785" width="16.5703125" style="25" customWidth="1"/>
    <col min="11786" max="11786" width="30.7109375" style="25" customWidth="1"/>
    <col min="11787" max="11787" width="27.85546875" style="25" customWidth="1"/>
    <col min="11788" max="11788" width="27.28515625" style="25" customWidth="1"/>
    <col min="11789" max="11789" width="29.85546875" style="25" customWidth="1"/>
    <col min="11790" max="11790" width="12.5703125" style="25" customWidth="1"/>
    <col min="11791" max="11791" width="8.5703125" style="25" customWidth="1"/>
    <col min="11792" max="11792" width="6.85546875" style="25" customWidth="1"/>
    <col min="11793" max="11793" width="8.28515625" style="25" customWidth="1"/>
    <col min="11794" max="11794" width="6.42578125" style="25" customWidth="1"/>
    <col min="11795" max="11795" width="9.7109375" style="25" customWidth="1"/>
    <col min="11796" max="12034" width="9.140625" style="25"/>
    <col min="12035" max="12035" width="29.5703125" style="25" customWidth="1"/>
    <col min="12036" max="12036" width="52.85546875" style="25" customWidth="1"/>
    <col min="12037" max="12037" width="30.85546875" style="25" customWidth="1"/>
    <col min="12038" max="12039" width="33.5703125" style="25" customWidth="1"/>
    <col min="12040" max="12040" width="18" style="25" customWidth="1"/>
    <col min="12041" max="12041" width="16.5703125" style="25" customWidth="1"/>
    <col min="12042" max="12042" width="30.7109375" style="25" customWidth="1"/>
    <col min="12043" max="12043" width="27.85546875" style="25" customWidth="1"/>
    <col min="12044" max="12044" width="27.28515625" style="25" customWidth="1"/>
    <col min="12045" max="12045" width="29.85546875" style="25" customWidth="1"/>
    <col min="12046" max="12046" width="12.5703125" style="25" customWidth="1"/>
    <col min="12047" max="12047" width="8.5703125" style="25" customWidth="1"/>
    <col min="12048" max="12048" width="6.85546875" style="25" customWidth="1"/>
    <col min="12049" max="12049" width="8.28515625" style="25" customWidth="1"/>
    <col min="12050" max="12050" width="6.42578125" style="25" customWidth="1"/>
    <col min="12051" max="12051" width="9.7109375" style="25" customWidth="1"/>
    <col min="12052" max="12290" width="9.140625" style="25"/>
    <col min="12291" max="12291" width="29.5703125" style="25" customWidth="1"/>
    <col min="12292" max="12292" width="52.85546875" style="25" customWidth="1"/>
    <col min="12293" max="12293" width="30.85546875" style="25" customWidth="1"/>
    <col min="12294" max="12295" width="33.5703125" style="25" customWidth="1"/>
    <col min="12296" max="12296" width="18" style="25" customWidth="1"/>
    <col min="12297" max="12297" width="16.5703125" style="25" customWidth="1"/>
    <col min="12298" max="12298" width="30.7109375" style="25" customWidth="1"/>
    <col min="12299" max="12299" width="27.85546875" style="25" customWidth="1"/>
    <col min="12300" max="12300" width="27.28515625" style="25" customWidth="1"/>
    <col min="12301" max="12301" width="29.85546875" style="25" customWidth="1"/>
    <col min="12302" max="12302" width="12.5703125" style="25" customWidth="1"/>
    <col min="12303" max="12303" width="8.5703125" style="25" customWidth="1"/>
    <col min="12304" max="12304" width="6.85546875" style="25" customWidth="1"/>
    <col min="12305" max="12305" width="8.28515625" style="25" customWidth="1"/>
    <col min="12306" max="12306" width="6.42578125" style="25" customWidth="1"/>
    <col min="12307" max="12307" width="9.7109375" style="25" customWidth="1"/>
    <col min="12308" max="12546" width="9.140625" style="25"/>
    <col min="12547" max="12547" width="29.5703125" style="25" customWidth="1"/>
    <col min="12548" max="12548" width="52.85546875" style="25" customWidth="1"/>
    <col min="12549" max="12549" width="30.85546875" style="25" customWidth="1"/>
    <col min="12550" max="12551" width="33.5703125" style="25" customWidth="1"/>
    <col min="12552" max="12552" width="18" style="25" customWidth="1"/>
    <col min="12553" max="12553" width="16.5703125" style="25" customWidth="1"/>
    <col min="12554" max="12554" width="30.7109375" style="25" customWidth="1"/>
    <col min="12555" max="12555" width="27.85546875" style="25" customWidth="1"/>
    <col min="12556" max="12556" width="27.28515625" style="25" customWidth="1"/>
    <col min="12557" max="12557" width="29.85546875" style="25" customWidth="1"/>
    <col min="12558" max="12558" width="12.5703125" style="25" customWidth="1"/>
    <col min="12559" max="12559" width="8.5703125" style="25" customWidth="1"/>
    <col min="12560" max="12560" width="6.85546875" style="25" customWidth="1"/>
    <col min="12561" max="12561" width="8.28515625" style="25" customWidth="1"/>
    <col min="12562" max="12562" width="6.42578125" style="25" customWidth="1"/>
    <col min="12563" max="12563" width="9.7109375" style="25" customWidth="1"/>
    <col min="12564" max="12802" width="9.140625" style="25"/>
    <col min="12803" max="12803" width="29.5703125" style="25" customWidth="1"/>
    <col min="12804" max="12804" width="52.85546875" style="25" customWidth="1"/>
    <col min="12805" max="12805" width="30.85546875" style="25" customWidth="1"/>
    <col min="12806" max="12807" width="33.5703125" style="25" customWidth="1"/>
    <col min="12808" max="12808" width="18" style="25" customWidth="1"/>
    <col min="12809" max="12809" width="16.5703125" style="25" customWidth="1"/>
    <col min="12810" max="12810" width="30.7109375" style="25" customWidth="1"/>
    <col min="12811" max="12811" width="27.85546875" style="25" customWidth="1"/>
    <col min="12812" max="12812" width="27.28515625" style="25" customWidth="1"/>
    <col min="12813" max="12813" width="29.85546875" style="25" customWidth="1"/>
    <col min="12814" max="12814" width="12.5703125" style="25" customWidth="1"/>
    <col min="12815" max="12815" width="8.5703125" style="25" customWidth="1"/>
    <col min="12816" max="12816" width="6.85546875" style="25" customWidth="1"/>
    <col min="12817" max="12817" width="8.28515625" style="25" customWidth="1"/>
    <col min="12818" max="12818" width="6.42578125" style="25" customWidth="1"/>
    <col min="12819" max="12819" width="9.7109375" style="25" customWidth="1"/>
    <col min="12820" max="13058" width="9.140625" style="25"/>
    <col min="13059" max="13059" width="29.5703125" style="25" customWidth="1"/>
    <col min="13060" max="13060" width="52.85546875" style="25" customWidth="1"/>
    <col min="13061" max="13061" width="30.85546875" style="25" customWidth="1"/>
    <col min="13062" max="13063" width="33.5703125" style="25" customWidth="1"/>
    <col min="13064" max="13064" width="18" style="25" customWidth="1"/>
    <col min="13065" max="13065" width="16.5703125" style="25" customWidth="1"/>
    <col min="13066" max="13066" width="30.7109375" style="25" customWidth="1"/>
    <col min="13067" max="13067" width="27.85546875" style="25" customWidth="1"/>
    <col min="13068" max="13068" width="27.28515625" style="25" customWidth="1"/>
    <col min="13069" max="13069" width="29.85546875" style="25" customWidth="1"/>
    <col min="13070" max="13070" width="12.5703125" style="25" customWidth="1"/>
    <col min="13071" max="13071" width="8.5703125" style="25" customWidth="1"/>
    <col min="13072" max="13072" width="6.85546875" style="25" customWidth="1"/>
    <col min="13073" max="13073" width="8.28515625" style="25" customWidth="1"/>
    <col min="13074" max="13074" width="6.42578125" style="25" customWidth="1"/>
    <col min="13075" max="13075" width="9.7109375" style="25" customWidth="1"/>
    <col min="13076" max="13314" width="9.140625" style="25"/>
    <col min="13315" max="13315" width="29.5703125" style="25" customWidth="1"/>
    <col min="13316" max="13316" width="52.85546875" style="25" customWidth="1"/>
    <col min="13317" max="13317" width="30.85546875" style="25" customWidth="1"/>
    <col min="13318" max="13319" width="33.5703125" style="25" customWidth="1"/>
    <col min="13320" max="13320" width="18" style="25" customWidth="1"/>
    <col min="13321" max="13321" width="16.5703125" style="25" customWidth="1"/>
    <col min="13322" max="13322" width="30.7109375" style="25" customWidth="1"/>
    <col min="13323" max="13323" width="27.85546875" style="25" customWidth="1"/>
    <col min="13324" max="13324" width="27.28515625" style="25" customWidth="1"/>
    <col min="13325" max="13325" width="29.85546875" style="25" customWidth="1"/>
    <col min="13326" max="13326" width="12.5703125" style="25" customWidth="1"/>
    <col min="13327" max="13327" width="8.5703125" style="25" customWidth="1"/>
    <col min="13328" max="13328" width="6.85546875" style="25" customWidth="1"/>
    <col min="13329" max="13329" width="8.28515625" style="25" customWidth="1"/>
    <col min="13330" max="13330" width="6.42578125" style="25" customWidth="1"/>
    <col min="13331" max="13331" width="9.7109375" style="25" customWidth="1"/>
    <col min="13332" max="13570" width="9.140625" style="25"/>
    <col min="13571" max="13571" width="29.5703125" style="25" customWidth="1"/>
    <col min="13572" max="13572" width="52.85546875" style="25" customWidth="1"/>
    <col min="13573" max="13573" width="30.85546875" style="25" customWidth="1"/>
    <col min="13574" max="13575" width="33.5703125" style="25" customWidth="1"/>
    <col min="13576" max="13576" width="18" style="25" customWidth="1"/>
    <col min="13577" max="13577" width="16.5703125" style="25" customWidth="1"/>
    <col min="13578" max="13578" width="30.7109375" style="25" customWidth="1"/>
    <col min="13579" max="13579" width="27.85546875" style="25" customWidth="1"/>
    <col min="13580" max="13580" width="27.28515625" style="25" customWidth="1"/>
    <col min="13581" max="13581" width="29.85546875" style="25" customWidth="1"/>
    <col min="13582" max="13582" width="12.5703125" style="25" customWidth="1"/>
    <col min="13583" max="13583" width="8.5703125" style="25" customWidth="1"/>
    <col min="13584" max="13584" width="6.85546875" style="25" customWidth="1"/>
    <col min="13585" max="13585" width="8.28515625" style="25" customWidth="1"/>
    <col min="13586" max="13586" width="6.42578125" style="25" customWidth="1"/>
    <col min="13587" max="13587" width="9.7109375" style="25" customWidth="1"/>
    <col min="13588" max="13826" width="9.140625" style="25"/>
    <col min="13827" max="13827" width="29.5703125" style="25" customWidth="1"/>
    <col min="13828" max="13828" width="52.85546875" style="25" customWidth="1"/>
    <col min="13829" max="13829" width="30.85546875" style="25" customWidth="1"/>
    <col min="13830" max="13831" width="33.5703125" style="25" customWidth="1"/>
    <col min="13832" max="13832" width="18" style="25" customWidth="1"/>
    <col min="13833" max="13833" width="16.5703125" style="25" customWidth="1"/>
    <col min="13834" max="13834" width="30.7109375" style="25" customWidth="1"/>
    <col min="13835" max="13835" width="27.85546875" style="25" customWidth="1"/>
    <col min="13836" max="13836" width="27.28515625" style="25" customWidth="1"/>
    <col min="13837" max="13837" width="29.85546875" style="25" customWidth="1"/>
    <col min="13838" max="13838" width="12.5703125" style="25" customWidth="1"/>
    <col min="13839" max="13839" width="8.5703125" style="25" customWidth="1"/>
    <col min="13840" max="13840" width="6.85546875" style="25" customWidth="1"/>
    <col min="13841" max="13841" width="8.28515625" style="25" customWidth="1"/>
    <col min="13842" max="13842" width="6.42578125" style="25" customWidth="1"/>
    <col min="13843" max="13843" width="9.7109375" style="25" customWidth="1"/>
    <col min="13844" max="14082" width="9.140625" style="25"/>
    <col min="14083" max="14083" width="29.5703125" style="25" customWidth="1"/>
    <col min="14084" max="14084" width="52.85546875" style="25" customWidth="1"/>
    <col min="14085" max="14085" width="30.85546875" style="25" customWidth="1"/>
    <col min="14086" max="14087" width="33.5703125" style="25" customWidth="1"/>
    <col min="14088" max="14088" width="18" style="25" customWidth="1"/>
    <col min="14089" max="14089" width="16.5703125" style="25" customWidth="1"/>
    <col min="14090" max="14090" width="30.7109375" style="25" customWidth="1"/>
    <col min="14091" max="14091" width="27.85546875" style="25" customWidth="1"/>
    <col min="14092" max="14092" width="27.28515625" style="25" customWidth="1"/>
    <col min="14093" max="14093" width="29.85546875" style="25" customWidth="1"/>
    <col min="14094" max="14094" width="12.5703125" style="25" customWidth="1"/>
    <col min="14095" max="14095" width="8.5703125" style="25" customWidth="1"/>
    <col min="14096" max="14096" width="6.85546875" style="25" customWidth="1"/>
    <col min="14097" max="14097" width="8.28515625" style="25" customWidth="1"/>
    <col min="14098" max="14098" width="6.42578125" style="25" customWidth="1"/>
    <col min="14099" max="14099" width="9.7109375" style="25" customWidth="1"/>
    <col min="14100" max="14338" width="9.140625" style="25"/>
    <col min="14339" max="14339" width="29.5703125" style="25" customWidth="1"/>
    <col min="14340" max="14340" width="52.85546875" style="25" customWidth="1"/>
    <col min="14341" max="14341" width="30.85546875" style="25" customWidth="1"/>
    <col min="14342" max="14343" width="33.5703125" style="25" customWidth="1"/>
    <col min="14344" max="14344" width="18" style="25" customWidth="1"/>
    <col min="14345" max="14345" width="16.5703125" style="25" customWidth="1"/>
    <col min="14346" max="14346" width="30.7109375" style="25" customWidth="1"/>
    <col min="14347" max="14347" width="27.85546875" style="25" customWidth="1"/>
    <col min="14348" max="14348" width="27.28515625" style="25" customWidth="1"/>
    <col min="14349" max="14349" width="29.85546875" style="25" customWidth="1"/>
    <col min="14350" max="14350" width="12.5703125" style="25" customWidth="1"/>
    <col min="14351" max="14351" width="8.5703125" style="25" customWidth="1"/>
    <col min="14352" max="14352" width="6.85546875" style="25" customWidth="1"/>
    <col min="14353" max="14353" width="8.28515625" style="25" customWidth="1"/>
    <col min="14354" max="14354" width="6.42578125" style="25" customWidth="1"/>
    <col min="14355" max="14355" width="9.7109375" style="25" customWidth="1"/>
    <col min="14356" max="14594" width="9.140625" style="25"/>
    <col min="14595" max="14595" width="29.5703125" style="25" customWidth="1"/>
    <col min="14596" max="14596" width="52.85546875" style="25" customWidth="1"/>
    <col min="14597" max="14597" width="30.85546875" style="25" customWidth="1"/>
    <col min="14598" max="14599" width="33.5703125" style="25" customWidth="1"/>
    <col min="14600" max="14600" width="18" style="25" customWidth="1"/>
    <col min="14601" max="14601" width="16.5703125" style="25" customWidth="1"/>
    <col min="14602" max="14602" width="30.7109375" style="25" customWidth="1"/>
    <col min="14603" max="14603" width="27.85546875" style="25" customWidth="1"/>
    <col min="14604" max="14604" width="27.28515625" style="25" customWidth="1"/>
    <col min="14605" max="14605" width="29.85546875" style="25" customWidth="1"/>
    <col min="14606" max="14606" width="12.5703125" style="25" customWidth="1"/>
    <col min="14607" max="14607" width="8.5703125" style="25" customWidth="1"/>
    <col min="14608" max="14608" width="6.85546875" style="25" customWidth="1"/>
    <col min="14609" max="14609" width="8.28515625" style="25" customWidth="1"/>
    <col min="14610" max="14610" width="6.42578125" style="25" customWidth="1"/>
    <col min="14611" max="14611" width="9.7109375" style="25" customWidth="1"/>
    <col min="14612" max="14850" width="9.140625" style="25"/>
    <col min="14851" max="14851" width="29.5703125" style="25" customWidth="1"/>
    <col min="14852" max="14852" width="52.85546875" style="25" customWidth="1"/>
    <col min="14853" max="14853" width="30.85546875" style="25" customWidth="1"/>
    <col min="14854" max="14855" width="33.5703125" style="25" customWidth="1"/>
    <col min="14856" max="14856" width="18" style="25" customWidth="1"/>
    <col min="14857" max="14857" width="16.5703125" style="25" customWidth="1"/>
    <col min="14858" max="14858" width="30.7109375" style="25" customWidth="1"/>
    <col min="14859" max="14859" width="27.85546875" style="25" customWidth="1"/>
    <col min="14860" max="14860" width="27.28515625" style="25" customWidth="1"/>
    <col min="14861" max="14861" width="29.85546875" style="25" customWidth="1"/>
    <col min="14862" max="14862" width="12.5703125" style="25" customWidth="1"/>
    <col min="14863" max="14863" width="8.5703125" style="25" customWidth="1"/>
    <col min="14864" max="14864" width="6.85546875" style="25" customWidth="1"/>
    <col min="14865" max="14865" width="8.28515625" style="25" customWidth="1"/>
    <col min="14866" max="14866" width="6.42578125" style="25" customWidth="1"/>
    <col min="14867" max="14867" width="9.7109375" style="25" customWidth="1"/>
    <col min="14868" max="15106" width="9.140625" style="25"/>
    <col min="15107" max="15107" width="29.5703125" style="25" customWidth="1"/>
    <col min="15108" max="15108" width="52.85546875" style="25" customWidth="1"/>
    <col min="15109" max="15109" width="30.85546875" style="25" customWidth="1"/>
    <col min="15110" max="15111" width="33.5703125" style="25" customWidth="1"/>
    <col min="15112" max="15112" width="18" style="25" customWidth="1"/>
    <col min="15113" max="15113" width="16.5703125" style="25" customWidth="1"/>
    <col min="15114" max="15114" width="30.7109375" style="25" customWidth="1"/>
    <col min="15115" max="15115" width="27.85546875" style="25" customWidth="1"/>
    <col min="15116" max="15116" width="27.28515625" style="25" customWidth="1"/>
    <col min="15117" max="15117" width="29.85546875" style="25" customWidth="1"/>
    <col min="15118" max="15118" width="12.5703125" style="25" customWidth="1"/>
    <col min="15119" max="15119" width="8.5703125" style="25" customWidth="1"/>
    <col min="15120" max="15120" width="6.85546875" style="25" customWidth="1"/>
    <col min="15121" max="15121" width="8.28515625" style="25" customWidth="1"/>
    <col min="15122" max="15122" width="6.42578125" style="25" customWidth="1"/>
    <col min="15123" max="15123" width="9.7109375" style="25" customWidth="1"/>
    <col min="15124" max="15362" width="9.140625" style="25"/>
    <col min="15363" max="15363" width="29.5703125" style="25" customWidth="1"/>
    <col min="15364" max="15364" width="52.85546875" style="25" customWidth="1"/>
    <col min="15365" max="15365" width="30.85546875" style="25" customWidth="1"/>
    <col min="15366" max="15367" width="33.5703125" style="25" customWidth="1"/>
    <col min="15368" max="15368" width="18" style="25" customWidth="1"/>
    <col min="15369" max="15369" width="16.5703125" style="25" customWidth="1"/>
    <col min="15370" max="15370" width="30.7109375" style="25" customWidth="1"/>
    <col min="15371" max="15371" width="27.85546875" style="25" customWidth="1"/>
    <col min="15372" max="15372" width="27.28515625" style="25" customWidth="1"/>
    <col min="15373" max="15373" width="29.85546875" style="25" customWidth="1"/>
    <col min="15374" max="15374" width="12.5703125" style="25" customWidth="1"/>
    <col min="15375" max="15375" width="8.5703125" style="25" customWidth="1"/>
    <col min="15376" max="15376" width="6.85546875" style="25" customWidth="1"/>
    <col min="15377" max="15377" width="8.28515625" style="25" customWidth="1"/>
    <col min="15378" max="15378" width="6.42578125" style="25" customWidth="1"/>
    <col min="15379" max="15379" width="9.7109375" style="25" customWidth="1"/>
    <col min="15380" max="15618" width="9.140625" style="25"/>
    <col min="15619" max="15619" width="29.5703125" style="25" customWidth="1"/>
    <col min="15620" max="15620" width="52.85546875" style="25" customWidth="1"/>
    <col min="15621" max="15621" width="30.85546875" style="25" customWidth="1"/>
    <col min="15622" max="15623" width="33.5703125" style="25" customWidth="1"/>
    <col min="15624" max="15624" width="18" style="25" customWidth="1"/>
    <col min="15625" max="15625" width="16.5703125" style="25" customWidth="1"/>
    <col min="15626" max="15626" width="30.7109375" style="25" customWidth="1"/>
    <col min="15627" max="15627" width="27.85546875" style="25" customWidth="1"/>
    <col min="15628" max="15628" width="27.28515625" style="25" customWidth="1"/>
    <col min="15629" max="15629" width="29.85546875" style="25" customWidth="1"/>
    <col min="15630" max="15630" width="12.5703125" style="25" customWidth="1"/>
    <col min="15631" max="15631" width="8.5703125" style="25" customWidth="1"/>
    <col min="15632" max="15632" width="6.85546875" style="25" customWidth="1"/>
    <col min="15633" max="15633" width="8.28515625" style="25" customWidth="1"/>
    <col min="15634" max="15634" width="6.42578125" style="25" customWidth="1"/>
    <col min="15635" max="15635" width="9.7109375" style="25" customWidth="1"/>
    <col min="15636" max="15874" width="9.140625" style="25"/>
    <col min="15875" max="15875" width="29.5703125" style="25" customWidth="1"/>
    <col min="15876" max="15876" width="52.85546875" style="25" customWidth="1"/>
    <col min="15877" max="15877" width="30.85546875" style="25" customWidth="1"/>
    <col min="15878" max="15879" width="33.5703125" style="25" customWidth="1"/>
    <col min="15880" max="15880" width="18" style="25" customWidth="1"/>
    <col min="15881" max="15881" width="16.5703125" style="25" customWidth="1"/>
    <col min="15882" max="15882" width="30.7109375" style="25" customWidth="1"/>
    <col min="15883" max="15883" width="27.85546875" style="25" customWidth="1"/>
    <col min="15884" max="15884" width="27.28515625" style="25" customWidth="1"/>
    <col min="15885" max="15885" width="29.85546875" style="25" customWidth="1"/>
    <col min="15886" max="15886" width="12.5703125" style="25" customWidth="1"/>
    <col min="15887" max="15887" width="8.5703125" style="25" customWidth="1"/>
    <col min="15888" max="15888" width="6.85546875" style="25" customWidth="1"/>
    <col min="15889" max="15889" width="8.28515625" style="25" customWidth="1"/>
    <col min="15890" max="15890" width="6.42578125" style="25" customWidth="1"/>
    <col min="15891" max="15891" width="9.7109375" style="25" customWidth="1"/>
    <col min="15892" max="16130" width="9.140625" style="25"/>
    <col min="16131" max="16131" width="29.5703125" style="25" customWidth="1"/>
    <col min="16132" max="16132" width="52.85546875" style="25" customWidth="1"/>
    <col min="16133" max="16133" width="30.85546875" style="25" customWidth="1"/>
    <col min="16134" max="16135" width="33.5703125" style="25" customWidth="1"/>
    <col min="16136" max="16136" width="18" style="25" customWidth="1"/>
    <col min="16137" max="16137" width="16.5703125" style="25" customWidth="1"/>
    <col min="16138" max="16138" width="30.7109375" style="25" customWidth="1"/>
    <col min="16139" max="16139" width="27.85546875" style="25" customWidth="1"/>
    <col min="16140" max="16140" width="27.28515625" style="25" customWidth="1"/>
    <col min="16141" max="16141" width="29.85546875" style="25" customWidth="1"/>
    <col min="16142" max="16142" width="12.5703125" style="25" customWidth="1"/>
    <col min="16143" max="16143" width="8.5703125" style="25" customWidth="1"/>
    <col min="16144" max="16144" width="6.85546875" style="25" customWidth="1"/>
    <col min="16145" max="16145" width="8.28515625" style="25" customWidth="1"/>
    <col min="16146" max="16146" width="6.42578125" style="25" customWidth="1"/>
    <col min="16147" max="16147" width="9.7109375" style="25" customWidth="1"/>
    <col min="16148" max="16384" width="9.140625" style="25"/>
  </cols>
  <sheetData>
    <row r="1" spans="2:17" x14ac:dyDescent="0.25">
      <c r="B1" s="24"/>
      <c r="C1" s="25"/>
      <c r="D1" s="26"/>
      <c r="E1" s="24"/>
      <c r="G1" s="25"/>
      <c r="H1" s="24"/>
      <c r="I1" s="28"/>
      <c r="J1" s="25"/>
      <c r="K1" s="25"/>
      <c r="L1" s="25"/>
      <c r="M1" s="25"/>
      <c r="N1" s="25"/>
      <c r="O1" s="25"/>
      <c r="P1" s="29"/>
      <c r="Q1" s="25"/>
    </row>
    <row r="2" spans="2:17" x14ac:dyDescent="0.25">
      <c r="B2" s="24"/>
      <c r="C2" s="25"/>
      <c r="D2" s="26"/>
      <c r="E2" s="24"/>
      <c r="G2" s="25"/>
      <c r="H2" s="24"/>
      <c r="I2" s="28"/>
      <c r="J2" s="25"/>
      <c r="K2" s="25"/>
      <c r="L2" s="25"/>
      <c r="M2" s="25"/>
      <c r="N2" s="25"/>
      <c r="O2" s="25"/>
      <c r="P2" s="29"/>
      <c r="Q2" s="25"/>
    </row>
    <row r="3" spans="2:17" x14ac:dyDescent="0.25">
      <c r="B3" s="24"/>
      <c r="C3" s="25"/>
      <c r="D3" s="26"/>
      <c r="E3" s="24"/>
      <c r="G3" s="25"/>
      <c r="H3" s="24"/>
      <c r="I3" s="28"/>
      <c r="J3" s="25"/>
      <c r="K3" s="25"/>
      <c r="L3" s="25"/>
      <c r="M3" s="25"/>
      <c r="N3" s="25"/>
      <c r="O3" s="25"/>
      <c r="P3" s="29"/>
      <c r="Q3" s="25"/>
    </row>
    <row r="4" spans="2:17" x14ac:dyDescent="0.25">
      <c r="B4" s="24"/>
      <c r="C4" s="25"/>
      <c r="D4" s="26"/>
      <c r="E4" s="24"/>
      <c r="G4" s="25"/>
      <c r="H4" s="24"/>
      <c r="I4" s="28"/>
      <c r="J4" s="25"/>
      <c r="K4" s="25"/>
      <c r="L4" s="25"/>
      <c r="M4" s="25"/>
      <c r="N4" s="25"/>
      <c r="O4" s="25"/>
      <c r="P4" s="29"/>
      <c r="Q4" s="25"/>
    </row>
    <row r="5" spans="2:17" x14ac:dyDescent="0.25">
      <c r="B5" s="24"/>
      <c r="C5" s="25"/>
      <c r="D5" s="26"/>
      <c r="E5" s="24"/>
      <c r="G5" s="25"/>
      <c r="H5" s="24"/>
      <c r="I5" s="28"/>
      <c r="J5" s="25"/>
      <c r="K5" s="25"/>
      <c r="L5" s="25"/>
      <c r="M5" s="25"/>
      <c r="N5" s="25"/>
      <c r="O5" s="25"/>
      <c r="P5" s="29"/>
      <c r="Q5" s="25"/>
    </row>
    <row r="6" spans="2:17" x14ac:dyDescent="0.25">
      <c r="B6" s="24"/>
      <c r="C6" s="25"/>
      <c r="D6" s="26"/>
      <c r="E6" s="24"/>
      <c r="G6" s="25"/>
      <c r="H6" s="24"/>
      <c r="I6" s="28"/>
      <c r="J6" s="25"/>
      <c r="K6" s="25"/>
      <c r="L6" s="25"/>
      <c r="M6" s="25"/>
      <c r="N6" s="25"/>
      <c r="O6" s="25"/>
      <c r="P6" s="29"/>
      <c r="Q6" s="25"/>
    </row>
    <row r="7" spans="2:17" x14ac:dyDescent="0.25">
      <c r="B7" s="24"/>
      <c r="C7" s="25"/>
      <c r="D7" s="26"/>
      <c r="E7" s="24"/>
      <c r="G7" s="25"/>
      <c r="H7" s="24"/>
      <c r="I7" s="28"/>
      <c r="J7" s="25"/>
      <c r="K7" s="25"/>
      <c r="L7" s="25"/>
      <c r="M7" s="25"/>
      <c r="N7" s="25"/>
      <c r="O7" s="25"/>
      <c r="P7" s="29"/>
      <c r="Q7" s="25"/>
    </row>
    <row r="8" spans="2:17" x14ac:dyDescent="0.25">
      <c r="B8" s="24"/>
      <c r="C8" s="25"/>
      <c r="D8" s="26"/>
      <c r="E8" s="24"/>
      <c r="G8" s="25"/>
      <c r="H8" s="24"/>
      <c r="I8" s="28"/>
      <c r="J8" s="25"/>
      <c r="K8" s="25"/>
      <c r="L8" s="25"/>
      <c r="M8" s="25"/>
      <c r="N8" s="25"/>
      <c r="O8" s="25"/>
      <c r="P8" s="29"/>
      <c r="Q8" s="25"/>
    </row>
    <row r="9" spans="2:17" x14ac:dyDescent="0.25">
      <c r="B9" s="24"/>
      <c r="C9" s="25"/>
      <c r="D9" s="26"/>
      <c r="E9" s="24"/>
      <c r="G9" s="25"/>
      <c r="H9" s="24"/>
      <c r="I9" s="28"/>
      <c r="J9" s="25"/>
      <c r="K9" s="25"/>
      <c r="L9" s="25"/>
      <c r="M9" s="25"/>
      <c r="N9" s="25"/>
      <c r="O9" s="25"/>
      <c r="P9" s="29"/>
      <c r="Q9" s="25"/>
    </row>
    <row r="10" spans="2:17" x14ac:dyDescent="0.25">
      <c r="B10" s="24"/>
      <c r="C10" s="25"/>
      <c r="D10" s="26"/>
      <c r="E10" s="24"/>
      <c r="G10" s="25"/>
      <c r="H10" s="24"/>
      <c r="I10" s="28"/>
      <c r="J10" s="25"/>
      <c r="K10" s="25"/>
      <c r="L10" s="25"/>
      <c r="M10" s="25"/>
      <c r="N10" s="25"/>
      <c r="O10" s="25"/>
      <c r="P10" s="29"/>
      <c r="Q10" s="25"/>
    </row>
    <row r="11" spans="2:17" x14ac:dyDescent="0.25">
      <c r="B11" s="24"/>
      <c r="C11" s="25"/>
      <c r="D11" s="26"/>
      <c r="E11" s="24"/>
      <c r="G11" s="25"/>
      <c r="H11" s="24"/>
      <c r="I11" s="28"/>
      <c r="J11" s="25"/>
      <c r="K11" s="25"/>
      <c r="L11" s="25"/>
      <c r="M11" s="25"/>
      <c r="N11" s="25"/>
      <c r="O11" s="25"/>
      <c r="P11" s="29"/>
      <c r="Q11" s="25"/>
    </row>
    <row r="12" spans="2:17" x14ac:dyDescent="0.25">
      <c r="B12" s="24"/>
      <c r="C12" s="25"/>
      <c r="D12" s="26"/>
      <c r="E12" s="24"/>
      <c r="G12" s="25"/>
      <c r="H12" s="24"/>
      <c r="I12" s="28"/>
      <c r="J12" s="25"/>
      <c r="K12" s="25"/>
      <c r="L12" s="25"/>
      <c r="M12" s="25"/>
      <c r="N12" s="25"/>
      <c r="O12" s="25"/>
      <c r="P12" s="29"/>
      <c r="Q12" s="25"/>
    </row>
    <row r="13" spans="2:17" x14ac:dyDescent="0.25">
      <c r="B13" s="24"/>
      <c r="C13" s="25"/>
      <c r="D13" s="26"/>
      <c r="E13" s="24"/>
      <c r="G13" s="25"/>
      <c r="H13" s="24"/>
      <c r="I13" s="28"/>
      <c r="J13" s="25"/>
      <c r="K13" s="25"/>
      <c r="L13" s="25"/>
      <c r="M13" s="25"/>
      <c r="N13" s="25"/>
      <c r="O13" s="25"/>
      <c r="P13" s="29"/>
      <c r="Q13" s="25"/>
    </row>
    <row r="14" spans="2:17" x14ac:dyDescent="0.25">
      <c r="B14" s="24"/>
      <c r="C14" s="25"/>
      <c r="D14" s="26"/>
      <c r="E14" s="24"/>
      <c r="G14" s="25"/>
      <c r="H14" s="24"/>
      <c r="I14" s="28"/>
      <c r="J14" s="25"/>
      <c r="K14" s="25"/>
      <c r="L14" s="25"/>
      <c r="M14" s="25"/>
      <c r="N14" s="25"/>
      <c r="O14" s="25"/>
      <c r="P14" s="29"/>
      <c r="Q14" s="25"/>
    </row>
    <row r="15" spans="2:17" x14ac:dyDescent="0.25">
      <c r="B15" s="24"/>
      <c r="C15" s="25"/>
      <c r="D15" s="26"/>
      <c r="E15" s="24"/>
      <c r="G15" s="25"/>
      <c r="H15" s="24"/>
      <c r="I15" s="28"/>
      <c r="J15" s="25"/>
      <c r="K15" s="25"/>
      <c r="L15" s="25"/>
      <c r="M15" s="25"/>
      <c r="N15" s="25"/>
      <c r="O15" s="25"/>
      <c r="P15" s="29"/>
      <c r="Q15" s="25"/>
    </row>
    <row r="16" spans="2:17" x14ac:dyDescent="0.25">
      <c r="B16" s="24"/>
      <c r="C16" s="25"/>
      <c r="D16" s="26"/>
      <c r="E16" s="24"/>
      <c r="G16" s="25"/>
      <c r="H16" s="24"/>
      <c r="I16" s="28"/>
      <c r="J16" s="25"/>
      <c r="K16" s="25"/>
      <c r="L16" s="25"/>
      <c r="M16" s="25"/>
      <c r="N16" s="25"/>
      <c r="O16" s="25"/>
      <c r="P16" s="29"/>
      <c r="Q16" s="25"/>
    </row>
    <row r="17" spans="2:19" x14ac:dyDescent="0.25">
      <c r="B17" s="24"/>
      <c r="C17" s="25"/>
      <c r="D17" s="26"/>
      <c r="E17" s="24"/>
      <c r="G17" s="25"/>
      <c r="H17" s="24"/>
      <c r="I17" s="28"/>
      <c r="J17" s="25"/>
      <c r="K17" s="25"/>
      <c r="L17" s="25"/>
      <c r="M17" s="25"/>
      <c r="N17" s="25"/>
      <c r="O17" s="25"/>
      <c r="P17" s="29"/>
      <c r="Q17" s="25"/>
    </row>
    <row r="18" spans="2:19" x14ac:dyDescent="0.25">
      <c r="B18" s="24"/>
      <c r="C18" s="25"/>
      <c r="D18" s="26"/>
      <c r="E18" s="24"/>
      <c r="G18" s="25"/>
      <c r="H18" s="24"/>
      <c r="I18" s="28"/>
      <c r="J18" s="25"/>
      <c r="K18" s="25"/>
      <c r="L18" s="25"/>
      <c r="M18" s="25"/>
      <c r="N18" s="25"/>
      <c r="O18" s="25"/>
      <c r="P18" s="29"/>
      <c r="Q18" s="25"/>
    </row>
    <row r="19" spans="2:19" ht="45" x14ac:dyDescent="0.25">
      <c r="B19" s="5" t="s">
        <v>20</v>
      </c>
      <c r="C19" s="6" t="s">
        <v>32</v>
      </c>
      <c r="D19" s="16" t="s">
        <v>21</v>
      </c>
      <c r="E19" s="6" t="s">
        <v>33</v>
      </c>
      <c r="F19" s="6" t="s">
        <v>22</v>
      </c>
      <c r="G19" s="6" t="s">
        <v>23</v>
      </c>
      <c r="H19" s="7" t="s">
        <v>80</v>
      </c>
      <c r="I19" s="18" t="s">
        <v>31</v>
      </c>
      <c r="J19" s="7" t="s">
        <v>24</v>
      </c>
      <c r="K19" s="66" t="s">
        <v>25</v>
      </c>
      <c r="L19" s="66" t="s">
        <v>26</v>
      </c>
      <c r="M19" s="66" t="s">
        <v>27</v>
      </c>
      <c r="N19" s="66" t="s">
        <v>28</v>
      </c>
      <c r="O19" s="60" t="s">
        <v>29</v>
      </c>
      <c r="P19" s="10" t="s">
        <v>39</v>
      </c>
      <c r="Q19" s="8" t="s">
        <v>30</v>
      </c>
      <c r="R19" s="58" t="s">
        <v>37</v>
      </c>
      <c r="S19" s="59">
        <f>P78</f>
        <v>0</v>
      </c>
    </row>
    <row r="20" spans="2:19" s="19" customFormat="1" ht="153" customHeight="1" x14ac:dyDescent="0.25">
      <c r="B20" s="20">
        <v>2</v>
      </c>
      <c r="C20" s="9" t="s">
        <v>40</v>
      </c>
      <c r="D20" s="1" t="s">
        <v>41</v>
      </c>
      <c r="E20" s="1" t="s">
        <v>43</v>
      </c>
      <c r="F20" s="11" t="s">
        <v>42</v>
      </c>
      <c r="G20" s="21">
        <v>0.05</v>
      </c>
      <c r="H20" s="20">
        <v>57</v>
      </c>
      <c r="I20" s="3">
        <v>141</v>
      </c>
      <c r="J20" s="22">
        <f>+H20*I20</f>
        <v>8037</v>
      </c>
      <c r="K20" s="22"/>
      <c r="L20" s="23"/>
      <c r="M20" s="23"/>
      <c r="N20" s="23"/>
      <c r="O20" s="23"/>
      <c r="P20" s="22">
        <f>+O20*H20</f>
        <v>0</v>
      </c>
      <c r="Q20" s="23"/>
    </row>
    <row r="21" spans="2:19" s="19" customFormat="1" ht="87.75" customHeight="1" x14ac:dyDescent="0.25">
      <c r="B21" s="20">
        <v>2</v>
      </c>
      <c r="C21" s="9" t="s">
        <v>44</v>
      </c>
      <c r="D21" s="1" t="s">
        <v>45</v>
      </c>
      <c r="E21" s="30"/>
      <c r="F21" s="30"/>
      <c r="G21" s="21">
        <v>0.05</v>
      </c>
      <c r="H21" s="20">
        <v>37</v>
      </c>
      <c r="I21" s="3">
        <v>60</v>
      </c>
      <c r="J21" s="22">
        <f t="shared" ref="J21:J77" si="0">+H21*I21</f>
        <v>2220</v>
      </c>
      <c r="K21" s="22"/>
      <c r="L21" s="23"/>
      <c r="M21" s="23"/>
      <c r="N21" s="23"/>
      <c r="O21" s="23"/>
      <c r="P21" s="22">
        <f t="shared" ref="P21:P77" si="1">+O21*H21</f>
        <v>0</v>
      </c>
      <c r="Q21" s="23"/>
    </row>
    <row r="22" spans="2:19" s="19" customFormat="1" ht="71.25" customHeight="1" x14ac:dyDescent="0.25">
      <c r="B22" s="20">
        <v>2</v>
      </c>
      <c r="C22" s="9" t="s">
        <v>46</v>
      </c>
      <c r="D22" s="1" t="s">
        <v>47</v>
      </c>
      <c r="E22" s="30"/>
      <c r="F22" s="30"/>
      <c r="G22" s="21">
        <v>0.05</v>
      </c>
      <c r="H22" s="20">
        <v>306</v>
      </c>
      <c r="I22" s="4">
        <v>55</v>
      </c>
      <c r="J22" s="22">
        <f t="shared" si="0"/>
        <v>16830</v>
      </c>
      <c r="K22" s="22"/>
      <c r="L22" s="23"/>
      <c r="M22" s="23"/>
      <c r="N22" s="23"/>
      <c r="O22" s="23"/>
      <c r="P22" s="22">
        <f t="shared" si="1"/>
        <v>0</v>
      </c>
      <c r="Q22" s="23"/>
    </row>
    <row r="23" spans="2:19" s="19" customFormat="1" ht="91.5" customHeight="1" x14ac:dyDescent="0.25">
      <c r="B23" s="20">
        <v>2</v>
      </c>
      <c r="C23" s="1" t="s">
        <v>48</v>
      </c>
      <c r="D23" s="1" t="s">
        <v>49</v>
      </c>
      <c r="E23" s="1" t="s">
        <v>43</v>
      </c>
      <c r="F23" s="11" t="s">
        <v>50</v>
      </c>
      <c r="G23" s="21">
        <v>0.05</v>
      </c>
      <c r="H23" s="20">
        <v>3</v>
      </c>
      <c r="I23" s="3">
        <v>300</v>
      </c>
      <c r="J23" s="22">
        <f t="shared" si="0"/>
        <v>900</v>
      </c>
      <c r="K23" s="22"/>
      <c r="L23" s="23"/>
      <c r="M23" s="23"/>
      <c r="N23" s="23"/>
      <c r="O23" s="23"/>
      <c r="P23" s="22">
        <f t="shared" si="1"/>
        <v>0</v>
      </c>
      <c r="Q23" s="23"/>
    </row>
    <row r="24" spans="2:19" s="19" customFormat="1" ht="81.75" customHeight="1" x14ac:dyDescent="0.25">
      <c r="B24" s="20">
        <v>2</v>
      </c>
      <c r="C24" s="1" t="s">
        <v>51</v>
      </c>
      <c r="D24" s="1" t="s">
        <v>53</v>
      </c>
      <c r="E24" s="1" t="s">
        <v>43</v>
      </c>
      <c r="F24" s="11" t="s">
        <v>52</v>
      </c>
      <c r="G24" s="21">
        <v>0.05</v>
      </c>
      <c r="H24" s="20">
        <v>299</v>
      </c>
      <c r="I24" s="4">
        <v>485</v>
      </c>
      <c r="J24" s="22">
        <f t="shared" si="0"/>
        <v>145015</v>
      </c>
      <c r="K24" s="22"/>
      <c r="L24" s="23"/>
      <c r="M24" s="23"/>
      <c r="N24" s="23"/>
      <c r="O24" s="23"/>
      <c r="P24" s="22">
        <f t="shared" si="1"/>
        <v>0</v>
      </c>
      <c r="Q24" s="23"/>
    </row>
    <row r="25" spans="2:19" s="19" customFormat="1" ht="94.5" customHeight="1" x14ac:dyDescent="0.25">
      <c r="B25" s="20">
        <v>2</v>
      </c>
      <c r="C25" s="1" t="s">
        <v>54</v>
      </c>
      <c r="D25" s="1" t="s">
        <v>55</v>
      </c>
      <c r="E25" s="1" t="s">
        <v>43</v>
      </c>
      <c r="F25" s="11" t="s">
        <v>52</v>
      </c>
      <c r="G25" s="21">
        <v>0.05</v>
      </c>
      <c r="H25" s="20">
        <v>81</v>
      </c>
      <c r="I25" s="3">
        <v>550</v>
      </c>
      <c r="J25" s="22">
        <f t="shared" si="0"/>
        <v>44550</v>
      </c>
      <c r="K25" s="22"/>
      <c r="L25" s="23"/>
      <c r="M25" s="23"/>
      <c r="N25" s="23"/>
      <c r="O25" s="23"/>
      <c r="P25" s="22">
        <f t="shared" si="1"/>
        <v>0</v>
      </c>
      <c r="Q25" s="23"/>
    </row>
    <row r="26" spans="2:19" s="19" customFormat="1" ht="81" customHeight="1" x14ac:dyDescent="0.25">
      <c r="B26" s="20">
        <v>2</v>
      </c>
      <c r="C26" s="9" t="s">
        <v>57</v>
      </c>
      <c r="D26" s="1" t="s">
        <v>56</v>
      </c>
      <c r="E26" s="1" t="s">
        <v>43</v>
      </c>
      <c r="F26" s="11" t="s">
        <v>58</v>
      </c>
      <c r="G26" s="21">
        <v>0.05</v>
      </c>
      <c r="H26" s="20">
        <v>133</v>
      </c>
      <c r="I26" s="3">
        <v>249</v>
      </c>
      <c r="J26" s="22">
        <f t="shared" si="0"/>
        <v>33117</v>
      </c>
      <c r="K26" s="22"/>
      <c r="L26" s="23"/>
      <c r="M26" s="23"/>
      <c r="N26" s="23"/>
      <c r="O26" s="23"/>
      <c r="P26" s="22">
        <f t="shared" si="1"/>
        <v>0</v>
      </c>
      <c r="Q26" s="23"/>
    </row>
    <row r="27" spans="2:19" s="19" customFormat="1" ht="85.5" customHeight="1" x14ac:dyDescent="0.25">
      <c r="B27" s="20">
        <v>2</v>
      </c>
      <c r="C27" s="12" t="s">
        <v>59</v>
      </c>
      <c r="D27" s="1" t="s">
        <v>60</v>
      </c>
      <c r="E27" s="1" t="s">
        <v>61</v>
      </c>
      <c r="F27" s="11" t="s">
        <v>62</v>
      </c>
      <c r="G27" s="21">
        <v>0.05</v>
      </c>
      <c r="H27" s="20">
        <v>12</v>
      </c>
      <c r="I27" s="3">
        <v>600</v>
      </c>
      <c r="J27" s="22">
        <f t="shared" si="0"/>
        <v>7200</v>
      </c>
      <c r="K27" s="22"/>
      <c r="L27" s="23"/>
      <c r="M27" s="23"/>
      <c r="N27" s="23"/>
      <c r="O27" s="23"/>
      <c r="P27" s="22">
        <f t="shared" si="1"/>
        <v>0</v>
      </c>
      <c r="Q27" s="23"/>
    </row>
    <row r="28" spans="2:19" s="19" customFormat="1" ht="81.75" customHeight="1" x14ac:dyDescent="0.25">
      <c r="B28" s="20">
        <v>2</v>
      </c>
      <c r="C28" s="12" t="s">
        <v>63</v>
      </c>
      <c r="D28" s="1" t="s">
        <v>65</v>
      </c>
      <c r="E28" s="1" t="s">
        <v>61</v>
      </c>
      <c r="F28" s="11" t="s">
        <v>64</v>
      </c>
      <c r="G28" s="21">
        <v>0.05</v>
      </c>
      <c r="H28" s="20">
        <v>9</v>
      </c>
      <c r="I28" s="3">
        <v>460</v>
      </c>
      <c r="J28" s="22">
        <f t="shared" si="0"/>
        <v>4140</v>
      </c>
      <c r="K28" s="22"/>
      <c r="L28" s="23"/>
      <c r="M28" s="23"/>
      <c r="N28" s="23"/>
      <c r="O28" s="23"/>
      <c r="P28" s="22">
        <f t="shared" si="1"/>
        <v>0</v>
      </c>
      <c r="Q28" s="23"/>
    </row>
    <row r="29" spans="2:19" s="19" customFormat="1" ht="81.75" customHeight="1" x14ac:dyDescent="0.25">
      <c r="B29" s="20">
        <v>2</v>
      </c>
      <c r="C29" s="1" t="s">
        <v>66</v>
      </c>
      <c r="D29" s="1" t="s">
        <v>67</v>
      </c>
      <c r="E29" s="1" t="s">
        <v>43</v>
      </c>
      <c r="F29" s="11" t="s">
        <v>68</v>
      </c>
      <c r="G29" s="21">
        <v>0.05</v>
      </c>
      <c r="H29" s="2">
        <v>28</v>
      </c>
      <c r="I29" s="4">
        <v>350</v>
      </c>
      <c r="J29" s="22">
        <f t="shared" si="0"/>
        <v>9800</v>
      </c>
      <c r="K29" s="22"/>
      <c r="L29" s="23"/>
      <c r="M29" s="23"/>
      <c r="N29" s="23"/>
      <c r="O29" s="23"/>
      <c r="P29" s="22">
        <f t="shared" si="1"/>
        <v>0</v>
      </c>
      <c r="Q29" s="23"/>
    </row>
    <row r="30" spans="2:19" s="19" customFormat="1" ht="60.75" customHeight="1" x14ac:dyDescent="0.25">
      <c r="B30" s="20">
        <v>2</v>
      </c>
      <c r="C30" s="1" t="s">
        <v>69</v>
      </c>
      <c r="D30" s="1" t="s">
        <v>70</v>
      </c>
      <c r="E30" s="9" t="s">
        <v>34</v>
      </c>
      <c r="F30" s="11" t="s">
        <v>52</v>
      </c>
      <c r="G30" s="21">
        <v>0.05</v>
      </c>
      <c r="H30" s="20">
        <v>39</v>
      </c>
      <c r="I30" s="4">
        <v>500</v>
      </c>
      <c r="J30" s="22">
        <f t="shared" si="0"/>
        <v>19500</v>
      </c>
      <c r="K30" s="22"/>
      <c r="L30" s="23"/>
      <c r="M30" s="23"/>
      <c r="N30" s="23"/>
      <c r="O30" s="23"/>
      <c r="P30" s="22">
        <f t="shared" si="1"/>
        <v>0</v>
      </c>
      <c r="Q30" s="23"/>
    </row>
    <row r="31" spans="2:19" s="19" customFormat="1" ht="65.25" customHeight="1" x14ac:dyDescent="0.25">
      <c r="B31" s="20">
        <v>2</v>
      </c>
      <c r="C31" s="1" t="s">
        <v>73</v>
      </c>
      <c r="D31" s="1" t="s">
        <v>71</v>
      </c>
      <c r="E31" s="9" t="s">
        <v>34</v>
      </c>
      <c r="F31" s="11" t="s">
        <v>72</v>
      </c>
      <c r="G31" s="21">
        <v>0.05</v>
      </c>
      <c r="H31" s="20">
        <v>31</v>
      </c>
      <c r="I31" s="3">
        <v>500</v>
      </c>
      <c r="J31" s="22">
        <f t="shared" si="0"/>
        <v>15500</v>
      </c>
      <c r="K31" s="22"/>
      <c r="L31" s="23"/>
      <c r="M31" s="23"/>
      <c r="N31" s="23"/>
      <c r="O31" s="23"/>
      <c r="P31" s="22">
        <f t="shared" si="1"/>
        <v>0</v>
      </c>
      <c r="Q31" s="23"/>
    </row>
    <row r="32" spans="2:19" s="19" customFormat="1" ht="59.25" customHeight="1" x14ac:dyDescent="0.25">
      <c r="B32" s="20">
        <v>2</v>
      </c>
      <c r="C32" s="1" t="s">
        <v>74</v>
      </c>
      <c r="D32" s="1" t="s">
        <v>71</v>
      </c>
      <c r="E32" s="9" t="s">
        <v>34</v>
      </c>
      <c r="F32" s="11" t="s">
        <v>75</v>
      </c>
      <c r="G32" s="21">
        <v>0.05</v>
      </c>
      <c r="H32" s="20">
        <v>11</v>
      </c>
      <c r="I32" s="31">
        <v>300</v>
      </c>
      <c r="J32" s="22">
        <f t="shared" si="0"/>
        <v>3300</v>
      </c>
      <c r="K32" s="22"/>
      <c r="L32" s="23"/>
      <c r="M32" s="23"/>
      <c r="N32" s="23"/>
      <c r="O32" s="23"/>
      <c r="P32" s="22">
        <f t="shared" si="1"/>
        <v>0</v>
      </c>
      <c r="Q32" s="23"/>
    </row>
    <row r="33" spans="2:17" s="19" customFormat="1" ht="99" customHeight="1" x14ac:dyDescent="0.25">
      <c r="B33" s="20">
        <v>2</v>
      </c>
      <c r="C33" s="9" t="s">
        <v>76</v>
      </c>
      <c r="D33" s="1" t="s">
        <v>194</v>
      </c>
      <c r="E33" s="1" t="s">
        <v>43</v>
      </c>
      <c r="F33" s="11" t="s">
        <v>77</v>
      </c>
      <c r="G33" s="21">
        <v>0.05</v>
      </c>
      <c r="H33" s="30">
        <v>20</v>
      </c>
      <c r="I33" s="32">
        <v>500</v>
      </c>
      <c r="J33" s="22">
        <f t="shared" si="0"/>
        <v>10000</v>
      </c>
      <c r="K33" s="22"/>
      <c r="L33" s="23"/>
      <c r="M33" s="23"/>
      <c r="N33" s="23"/>
      <c r="O33" s="23"/>
      <c r="P33" s="22">
        <f t="shared" si="1"/>
        <v>0</v>
      </c>
      <c r="Q33" s="23"/>
    </row>
    <row r="34" spans="2:17" s="19" customFormat="1" ht="409.5" customHeight="1" x14ac:dyDescent="0.25">
      <c r="B34" s="20">
        <v>2</v>
      </c>
      <c r="C34" s="13" t="s">
        <v>78</v>
      </c>
      <c r="D34" s="1" t="s">
        <v>199</v>
      </c>
      <c r="E34" s="1" t="s">
        <v>35</v>
      </c>
      <c r="F34" s="30" t="s">
        <v>79</v>
      </c>
      <c r="G34" s="21">
        <v>0.05</v>
      </c>
      <c r="H34" s="20">
        <v>39</v>
      </c>
      <c r="I34" s="32">
        <v>650</v>
      </c>
      <c r="J34" s="22">
        <f t="shared" si="0"/>
        <v>25350</v>
      </c>
      <c r="K34" s="22"/>
      <c r="L34" s="23"/>
      <c r="M34" s="23"/>
      <c r="N34" s="23"/>
      <c r="O34" s="23"/>
      <c r="P34" s="22">
        <f t="shared" si="1"/>
        <v>0</v>
      </c>
      <c r="Q34" s="23"/>
    </row>
    <row r="35" spans="2:17" s="19" customFormat="1" ht="39.75" customHeight="1" x14ac:dyDescent="0.25">
      <c r="B35" s="20">
        <v>2</v>
      </c>
      <c r="C35" s="1" t="s">
        <v>81</v>
      </c>
      <c r="D35" s="1" t="s">
        <v>82</v>
      </c>
      <c r="E35" s="1" t="s">
        <v>83</v>
      </c>
      <c r="F35" s="11" t="s">
        <v>84</v>
      </c>
      <c r="G35" s="21">
        <v>0.05</v>
      </c>
      <c r="H35" s="20">
        <v>1</v>
      </c>
      <c r="I35" s="4">
        <v>500</v>
      </c>
      <c r="J35" s="22">
        <f t="shared" si="0"/>
        <v>500</v>
      </c>
      <c r="K35" s="22"/>
      <c r="L35" s="23"/>
      <c r="M35" s="23"/>
      <c r="N35" s="23"/>
      <c r="O35" s="23"/>
      <c r="P35" s="22">
        <f t="shared" si="1"/>
        <v>0</v>
      </c>
      <c r="Q35" s="23"/>
    </row>
    <row r="36" spans="2:17" s="19" customFormat="1" ht="66" customHeight="1" x14ac:dyDescent="0.25">
      <c r="B36" s="20">
        <v>2</v>
      </c>
      <c r="C36" s="13" t="s">
        <v>85</v>
      </c>
      <c r="D36" s="1" t="s">
        <v>87</v>
      </c>
      <c r="E36" s="1" t="s">
        <v>43</v>
      </c>
      <c r="F36" s="11" t="s">
        <v>86</v>
      </c>
      <c r="G36" s="21">
        <v>0.05</v>
      </c>
      <c r="H36" s="20">
        <v>383</v>
      </c>
      <c r="I36" s="3">
        <v>143</v>
      </c>
      <c r="J36" s="22">
        <f t="shared" si="0"/>
        <v>54769</v>
      </c>
      <c r="K36" s="22"/>
      <c r="L36" s="23"/>
      <c r="M36" s="23"/>
      <c r="N36" s="23"/>
      <c r="O36" s="23"/>
      <c r="P36" s="22">
        <f t="shared" si="1"/>
        <v>0</v>
      </c>
      <c r="Q36" s="23"/>
    </row>
    <row r="37" spans="2:17" s="19" customFormat="1" ht="75.75" customHeight="1" x14ac:dyDescent="0.25">
      <c r="B37" s="20">
        <v>2</v>
      </c>
      <c r="C37" s="9" t="s">
        <v>88</v>
      </c>
      <c r="D37" s="1" t="s">
        <v>90</v>
      </c>
      <c r="E37" s="13" t="s">
        <v>34</v>
      </c>
      <c r="F37" s="11" t="s">
        <v>89</v>
      </c>
      <c r="G37" s="21">
        <v>0.05</v>
      </c>
      <c r="H37" s="20">
        <v>95</v>
      </c>
      <c r="I37" s="4">
        <v>452</v>
      </c>
      <c r="J37" s="22">
        <f t="shared" si="0"/>
        <v>42940</v>
      </c>
      <c r="K37" s="22"/>
      <c r="L37" s="23"/>
      <c r="M37" s="23"/>
      <c r="N37" s="23"/>
      <c r="O37" s="23"/>
      <c r="P37" s="22">
        <f t="shared" si="1"/>
        <v>0</v>
      </c>
      <c r="Q37" s="23"/>
    </row>
    <row r="38" spans="2:17" s="19" customFormat="1" ht="150" customHeight="1" x14ac:dyDescent="0.25">
      <c r="B38" s="20">
        <v>2</v>
      </c>
      <c r="C38" s="9" t="s">
        <v>91</v>
      </c>
      <c r="D38" s="1" t="s">
        <v>195</v>
      </c>
      <c r="E38" s="13"/>
      <c r="F38" s="11" t="s">
        <v>92</v>
      </c>
      <c r="G38" s="21">
        <v>0.05</v>
      </c>
      <c r="H38" s="20">
        <v>20</v>
      </c>
      <c r="I38" s="4">
        <v>350</v>
      </c>
      <c r="J38" s="22">
        <f t="shared" si="0"/>
        <v>7000</v>
      </c>
      <c r="K38" s="22"/>
      <c r="L38" s="23"/>
      <c r="M38" s="23"/>
      <c r="N38" s="23"/>
      <c r="O38" s="23"/>
      <c r="P38" s="22">
        <f t="shared" si="1"/>
        <v>0</v>
      </c>
      <c r="Q38" s="23"/>
    </row>
    <row r="39" spans="2:17" s="19" customFormat="1" ht="409.6" customHeight="1" x14ac:dyDescent="0.25">
      <c r="B39" s="20">
        <v>2</v>
      </c>
      <c r="C39" s="12" t="s">
        <v>93</v>
      </c>
      <c r="D39" s="17" t="s">
        <v>196</v>
      </c>
      <c r="E39" s="12" t="s">
        <v>94</v>
      </c>
      <c r="G39" s="21">
        <v>0.05</v>
      </c>
      <c r="H39" s="20">
        <v>8</v>
      </c>
      <c r="I39" s="4">
        <v>1000</v>
      </c>
      <c r="J39" s="22">
        <f t="shared" si="0"/>
        <v>8000</v>
      </c>
      <c r="K39" s="22"/>
      <c r="L39" s="23"/>
      <c r="M39" s="23"/>
      <c r="N39" s="23"/>
      <c r="O39" s="23"/>
      <c r="P39" s="22">
        <f t="shared" si="1"/>
        <v>0</v>
      </c>
      <c r="Q39" s="23"/>
    </row>
    <row r="40" spans="2:17" s="19" customFormat="1" ht="55.5" customHeight="1" x14ac:dyDescent="0.25">
      <c r="B40" s="20">
        <v>2</v>
      </c>
      <c r="C40" s="9" t="s">
        <v>95</v>
      </c>
      <c r="D40" s="1" t="s">
        <v>96</v>
      </c>
      <c r="E40" s="13"/>
      <c r="F40" s="14"/>
      <c r="G40" s="21">
        <v>0.05</v>
      </c>
      <c r="H40" s="20">
        <v>3</v>
      </c>
      <c r="I40" s="4">
        <v>250</v>
      </c>
      <c r="J40" s="22">
        <f t="shared" si="0"/>
        <v>750</v>
      </c>
      <c r="K40" s="22"/>
      <c r="L40" s="23"/>
      <c r="M40" s="23"/>
      <c r="N40" s="23"/>
      <c r="O40" s="23"/>
      <c r="P40" s="22">
        <f t="shared" si="1"/>
        <v>0</v>
      </c>
      <c r="Q40" s="23"/>
    </row>
    <row r="41" spans="2:17" s="19" customFormat="1" ht="36.75" customHeight="1" x14ac:dyDescent="0.25">
      <c r="B41" s="20">
        <v>2</v>
      </c>
      <c r="C41" s="12" t="s">
        <v>97</v>
      </c>
      <c r="D41" s="1" t="s">
        <v>98</v>
      </c>
      <c r="E41" s="13"/>
      <c r="F41" s="11" t="s">
        <v>99</v>
      </c>
      <c r="G41" s="21">
        <v>0.05</v>
      </c>
      <c r="H41" s="20">
        <v>2</v>
      </c>
      <c r="I41" s="4">
        <v>250</v>
      </c>
      <c r="J41" s="22">
        <f t="shared" si="0"/>
        <v>500</v>
      </c>
      <c r="K41" s="22"/>
      <c r="L41" s="23"/>
      <c r="M41" s="23"/>
      <c r="N41" s="23"/>
      <c r="O41" s="23"/>
      <c r="P41" s="22">
        <f t="shared" si="1"/>
        <v>0</v>
      </c>
      <c r="Q41" s="23"/>
    </row>
    <row r="42" spans="2:17" s="19" customFormat="1" ht="26.25" customHeight="1" x14ac:dyDescent="0.25">
      <c r="B42" s="20">
        <v>2</v>
      </c>
      <c r="C42" s="1" t="s">
        <v>100</v>
      </c>
      <c r="D42" s="1" t="s">
        <v>102</v>
      </c>
      <c r="E42" s="13"/>
      <c r="F42" s="11" t="s">
        <v>101</v>
      </c>
      <c r="G42" s="21">
        <v>0.05</v>
      </c>
      <c r="H42" s="20">
        <v>14</v>
      </c>
      <c r="I42" s="4">
        <v>30</v>
      </c>
      <c r="J42" s="22">
        <f t="shared" si="0"/>
        <v>420</v>
      </c>
      <c r="K42" s="22"/>
      <c r="L42" s="23"/>
      <c r="M42" s="23"/>
      <c r="N42" s="23"/>
      <c r="O42" s="23"/>
      <c r="P42" s="22">
        <f t="shared" si="1"/>
        <v>0</v>
      </c>
      <c r="Q42" s="23"/>
    </row>
    <row r="43" spans="2:17" s="19" customFormat="1" ht="36.75" customHeight="1" x14ac:dyDescent="0.25">
      <c r="B43" s="20">
        <v>2</v>
      </c>
      <c r="C43" s="12" t="s">
        <v>103</v>
      </c>
      <c r="D43" s="1" t="s">
        <v>104</v>
      </c>
      <c r="E43" s="13"/>
      <c r="F43" s="11" t="s">
        <v>105</v>
      </c>
      <c r="G43" s="21">
        <v>0.05</v>
      </c>
      <c r="H43" s="20">
        <v>2</v>
      </c>
      <c r="I43" s="4">
        <v>580</v>
      </c>
      <c r="J43" s="22">
        <f t="shared" si="0"/>
        <v>1160</v>
      </c>
      <c r="K43" s="22"/>
      <c r="L43" s="23"/>
      <c r="M43" s="23"/>
      <c r="N43" s="23"/>
      <c r="O43" s="23"/>
      <c r="P43" s="22">
        <f t="shared" si="1"/>
        <v>0</v>
      </c>
      <c r="Q43" s="23"/>
    </row>
    <row r="44" spans="2:17" s="19" customFormat="1" ht="150.75" customHeight="1" x14ac:dyDescent="0.25">
      <c r="B44" s="20">
        <v>2</v>
      </c>
      <c r="C44" s="9" t="s">
        <v>106</v>
      </c>
      <c r="D44" s="1" t="s">
        <v>107</v>
      </c>
      <c r="E44" s="12" t="s">
        <v>110</v>
      </c>
      <c r="F44" s="11"/>
      <c r="G44" s="21">
        <v>0.05</v>
      </c>
      <c r="H44" s="20">
        <v>425</v>
      </c>
      <c r="I44" s="4">
        <v>179</v>
      </c>
      <c r="J44" s="22">
        <f t="shared" si="0"/>
        <v>76075</v>
      </c>
      <c r="K44" s="22"/>
      <c r="L44" s="23"/>
      <c r="M44" s="23"/>
      <c r="N44" s="23"/>
      <c r="O44" s="23"/>
      <c r="P44" s="22">
        <f t="shared" si="1"/>
        <v>0</v>
      </c>
      <c r="Q44" s="23"/>
    </row>
    <row r="45" spans="2:17" s="19" customFormat="1" ht="135" customHeight="1" x14ac:dyDescent="0.25">
      <c r="B45" s="20">
        <v>2</v>
      </c>
      <c r="C45" s="1" t="s">
        <v>108</v>
      </c>
      <c r="D45" s="1" t="s">
        <v>109</v>
      </c>
      <c r="E45" s="12" t="s">
        <v>110</v>
      </c>
      <c r="F45" s="11"/>
      <c r="G45" s="21">
        <v>0.05</v>
      </c>
      <c r="H45" s="20">
        <v>8</v>
      </c>
      <c r="I45" s="4">
        <v>150</v>
      </c>
      <c r="J45" s="22">
        <f t="shared" si="0"/>
        <v>1200</v>
      </c>
      <c r="K45" s="22"/>
      <c r="L45" s="23"/>
      <c r="M45" s="23"/>
      <c r="N45" s="23"/>
      <c r="O45" s="23"/>
      <c r="P45" s="22">
        <f t="shared" si="1"/>
        <v>0</v>
      </c>
      <c r="Q45" s="23"/>
    </row>
    <row r="46" spans="2:17" s="19" customFormat="1" ht="28.5" customHeight="1" x14ac:dyDescent="0.25">
      <c r="B46" s="20">
        <v>2</v>
      </c>
      <c r="C46" s="1" t="s">
        <v>111</v>
      </c>
      <c r="D46" s="1" t="s">
        <v>112</v>
      </c>
      <c r="E46" s="13"/>
      <c r="F46" s="11"/>
      <c r="G46" s="21">
        <v>0.05</v>
      </c>
      <c r="H46" s="20">
        <v>17</v>
      </c>
      <c r="I46" s="4">
        <v>20</v>
      </c>
      <c r="J46" s="22">
        <f t="shared" si="0"/>
        <v>340</v>
      </c>
      <c r="K46" s="22"/>
      <c r="L46" s="23"/>
      <c r="M46" s="23"/>
      <c r="N46" s="23"/>
      <c r="O46" s="23"/>
      <c r="P46" s="22">
        <f t="shared" si="1"/>
        <v>0</v>
      </c>
      <c r="Q46" s="23"/>
    </row>
    <row r="47" spans="2:17" s="19" customFormat="1" ht="51" customHeight="1" x14ac:dyDescent="0.25">
      <c r="B47" s="20">
        <v>2</v>
      </c>
      <c r="C47" s="13" t="s">
        <v>113</v>
      </c>
      <c r="D47" s="1" t="s">
        <v>114</v>
      </c>
      <c r="E47" s="1" t="s">
        <v>43</v>
      </c>
      <c r="F47" s="11" t="s">
        <v>52</v>
      </c>
      <c r="G47" s="21">
        <v>0.05</v>
      </c>
      <c r="H47" s="20">
        <v>7</v>
      </c>
      <c r="I47" s="4">
        <v>350</v>
      </c>
      <c r="J47" s="22">
        <f t="shared" si="0"/>
        <v>2450</v>
      </c>
      <c r="K47" s="22"/>
      <c r="L47" s="23"/>
      <c r="M47" s="23"/>
      <c r="N47" s="23"/>
      <c r="O47" s="23"/>
      <c r="P47" s="22">
        <f t="shared" si="1"/>
        <v>0</v>
      </c>
      <c r="Q47" s="23"/>
    </row>
    <row r="48" spans="2:17" s="19" customFormat="1" ht="57" customHeight="1" x14ac:dyDescent="0.25">
      <c r="B48" s="20">
        <v>2</v>
      </c>
      <c r="C48" s="12" t="s">
        <v>115</v>
      </c>
      <c r="D48" s="1" t="s">
        <v>116</v>
      </c>
      <c r="E48" s="15" t="s">
        <v>34</v>
      </c>
      <c r="F48" s="11" t="s">
        <v>117</v>
      </c>
      <c r="G48" s="21">
        <v>0.05</v>
      </c>
      <c r="H48" s="20">
        <v>499</v>
      </c>
      <c r="I48" s="4">
        <v>135</v>
      </c>
      <c r="J48" s="22">
        <f t="shared" si="0"/>
        <v>67365</v>
      </c>
      <c r="K48" s="22"/>
      <c r="L48" s="23"/>
      <c r="M48" s="23"/>
      <c r="N48" s="23"/>
      <c r="O48" s="23"/>
      <c r="P48" s="22">
        <f t="shared" si="1"/>
        <v>0</v>
      </c>
      <c r="Q48" s="23"/>
    </row>
    <row r="49" spans="2:17" s="19" customFormat="1" ht="141" customHeight="1" x14ac:dyDescent="0.25">
      <c r="B49" s="20">
        <v>2</v>
      </c>
      <c r="C49" s="9" t="s">
        <v>118</v>
      </c>
      <c r="D49" s="1" t="s">
        <v>119</v>
      </c>
      <c r="E49" s="1" t="s">
        <v>43</v>
      </c>
      <c r="F49" s="11" t="s">
        <v>120</v>
      </c>
      <c r="G49" s="21">
        <v>0.05</v>
      </c>
      <c r="H49" s="20">
        <v>12</v>
      </c>
      <c r="I49" s="4">
        <v>280</v>
      </c>
      <c r="J49" s="22">
        <f t="shared" si="0"/>
        <v>3360</v>
      </c>
      <c r="K49" s="22"/>
      <c r="L49" s="23"/>
      <c r="M49" s="23"/>
      <c r="N49" s="23"/>
      <c r="O49" s="23"/>
      <c r="P49" s="22">
        <f t="shared" si="1"/>
        <v>0</v>
      </c>
      <c r="Q49" s="23"/>
    </row>
    <row r="50" spans="2:17" s="19" customFormat="1" ht="144" customHeight="1" x14ac:dyDescent="0.25">
      <c r="B50" s="20">
        <v>2</v>
      </c>
      <c r="C50" s="9" t="s">
        <v>121</v>
      </c>
      <c r="D50" s="1" t="s">
        <v>122</v>
      </c>
      <c r="E50" s="1" t="s">
        <v>43</v>
      </c>
      <c r="F50" s="11" t="s">
        <v>123</v>
      </c>
      <c r="G50" s="21">
        <v>0.05</v>
      </c>
      <c r="H50" s="20">
        <v>1</v>
      </c>
      <c r="I50" s="4">
        <v>740</v>
      </c>
      <c r="J50" s="22">
        <f t="shared" si="0"/>
        <v>740</v>
      </c>
      <c r="K50" s="22"/>
      <c r="L50" s="23"/>
      <c r="M50" s="23"/>
      <c r="N50" s="23"/>
      <c r="O50" s="23"/>
      <c r="P50" s="22">
        <f t="shared" si="1"/>
        <v>0</v>
      </c>
      <c r="Q50" s="23"/>
    </row>
    <row r="51" spans="2:17" s="19" customFormat="1" ht="164.25" customHeight="1" x14ac:dyDescent="0.25">
      <c r="B51" s="20">
        <v>2</v>
      </c>
      <c r="C51" s="9" t="s">
        <v>124</v>
      </c>
      <c r="D51" s="1" t="s">
        <v>125</v>
      </c>
      <c r="E51" s="1" t="s">
        <v>43</v>
      </c>
      <c r="F51" s="11" t="s">
        <v>126</v>
      </c>
      <c r="G51" s="21">
        <v>0.05</v>
      </c>
      <c r="H51" s="20">
        <v>5</v>
      </c>
      <c r="I51" s="4">
        <v>200</v>
      </c>
      <c r="J51" s="22">
        <f t="shared" si="0"/>
        <v>1000</v>
      </c>
      <c r="K51" s="22"/>
      <c r="L51" s="23"/>
      <c r="M51" s="23"/>
      <c r="N51" s="23"/>
      <c r="O51" s="23"/>
      <c r="P51" s="22">
        <f t="shared" si="1"/>
        <v>0</v>
      </c>
      <c r="Q51" s="23"/>
    </row>
    <row r="52" spans="2:17" s="19" customFormat="1" ht="166.5" customHeight="1" x14ac:dyDescent="0.25">
      <c r="B52" s="20">
        <v>2</v>
      </c>
      <c r="C52" s="9" t="s">
        <v>127</v>
      </c>
      <c r="D52" s="1" t="s">
        <v>128</v>
      </c>
      <c r="E52" s="1" t="s">
        <v>43</v>
      </c>
      <c r="F52" s="11" t="s">
        <v>129</v>
      </c>
      <c r="G52" s="21">
        <v>0.05</v>
      </c>
      <c r="H52" s="20">
        <v>315</v>
      </c>
      <c r="I52" s="3">
        <v>229</v>
      </c>
      <c r="J52" s="22">
        <f t="shared" si="0"/>
        <v>72135</v>
      </c>
      <c r="K52" s="22"/>
      <c r="L52" s="23"/>
      <c r="M52" s="23"/>
      <c r="N52" s="23"/>
      <c r="O52" s="23"/>
      <c r="P52" s="22">
        <f t="shared" si="1"/>
        <v>0</v>
      </c>
      <c r="Q52" s="23"/>
    </row>
    <row r="53" spans="2:17" s="19" customFormat="1" ht="162.75" customHeight="1" x14ac:dyDescent="0.25">
      <c r="B53" s="20">
        <v>2</v>
      </c>
      <c r="C53" s="9" t="s">
        <v>130</v>
      </c>
      <c r="D53" s="1" t="s">
        <v>131</v>
      </c>
      <c r="E53" s="1" t="s">
        <v>43</v>
      </c>
      <c r="F53" s="11" t="s">
        <v>132</v>
      </c>
      <c r="G53" s="21">
        <v>0.05</v>
      </c>
      <c r="H53" s="20">
        <v>19</v>
      </c>
      <c r="I53" s="3">
        <v>280</v>
      </c>
      <c r="J53" s="22">
        <f t="shared" si="0"/>
        <v>5320</v>
      </c>
      <c r="K53" s="22"/>
      <c r="L53" s="23"/>
      <c r="M53" s="23"/>
      <c r="N53" s="23"/>
      <c r="O53" s="23"/>
      <c r="P53" s="22">
        <f t="shared" si="1"/>
        <v>0</v>
      </c>
      <c r="Q53" s="23"/>
    </row>
    <row r="54" spans="2:17" s="19" customFormat="1" ht="168.75" customHeight="1" x14ac:dyDescent="0.25">
      <c r="B54" s="20">
        <v>2</v>
      </c>
      <c r="C54" s="9" t="s">
        <v>133</v>
      </c>
      <c r="D54" s="1" t="s">
        <v>134</v>
      </c>
      <c r="E54" s="1" t="s">
        <v>43</v>
      </c>
      <c r="F54" s="11" t="s">
        <v>135</v>
      </c>
      <c r="G54" s="21">
        <v>0.05</v>
      </c>
      <c r="H54" s="20">
        <v>2</v>
      </c>
      <c r="I54" s="4">
        <v>350</v>
      </c>
      <c r="J54" s="22">
        <f t="shared" si="0"/>
        <v>700</v>
      </c>
      <c r="K54" s="22"/>
      <c r="L54" s="23"/>
      <c r="M54" s="23"/>
      <c r="N54" s="23"/>
      <c r="O54" s="23"/>
      <c r="P54" s="22">
        <f t="shared" si="1"/>
        <v>0</v>
      </c>
      <c r="Q54" s="23"/>
    </row>
    <row r="55" spans="2:17" s="19" customFormat="1" ht="162.75" customHeight="1" x14ac:dyDescent="0.25">
      <c r="B55" s="20">
        <v>2</v>
      </c>
      <c r="C55" s="9" t="s">
        <v>136</v>
      </c>
      <c r="D55" s="1" t="s">
        <v>137</v>
      </c>
      <c r="E55" s="1" t="s">
        <v>43</v>
      </c>
      <c r="F55" s="11" t="s">
        <v>138</v>
      </c>
      <c r="G55" s="21">
        <v>0.05</v>
      </c>
      <c r="H55" s="20">
        <v>4</v>
      </c>
      <c r="I55" s="4">
        <v>400</v>
      </c>
      <c r="J55" s="22">
        <f t="shared" si="0"/>
        <v>1600</v>
      </c>
      <c r="K55" s="22"/>
      <c r="L55" s="23"/>
      <c r="M55" s="23"/>
      <c r="N55" s="23"/>
      <c r="O55" s="23"/>
      <c r="P55" s="22">
        <f t="shared" si="1"/>
        <v>0</v>
      </c>
      <c r="Q55" s="23"/>
    </row>
    <row r="56" spans="2:17" s="19" customFormat="1" ht="115.5" customHeight="1" x14ac:dyDescent="0.25">
      <c r="B56" s="20">
        <v>2</v>
      </c>
      <c r="C56" s="12" t="s">
        <v>139</v>
      </c>
      <c r="D56" s="1" t="s">
        <v>197</v>
      </c>
      <c r="E56" s="12" t="s">
        <v>140</v>
      </c>
      <c r="F56" s="11"/>
      <c r="G56" s="21">
        <v>0.05</v>
      </c>
      <c r="H56" s="20">
        <v>30</v>
      </c>
      <c r="I56" s="4">
        <v>80</v>
      </c>
      <c r="J56" s="22">
        <f t="shared" si="0"/>
        <v>2400</v>
      </c>
      <c r="K56" s="22"/>
      <c r="L56" s="23"/>
      <c r="M56" s="23"/>
      <c r="N56" s="23"/>
      <c r="O56" s="23"/>
      <c r="P56" s="22">
        <f t="shared" si="1"/>
        <v>0</v>
      </c>
      <c r="Q56" s="23"/>
    </row>
    <row r="57" spans="2:17" s="19" customFormat="1" ht="85.5" customHeight="1" x14ac:dyDescent="0.25">
      <c r="B57" s="20">
        <v>2</v>
      </c>
      <c r="C57" s="9" t="s">
        <v>141</v>
      </c>
      <c r="D57" s="1" t="s">
        <v>142</v>
      </c>
      <c r="E57" s="12" t="s">
        <v>143</v>
      </c>
      <c r="F57" s="11"/>
      <c r="G57" s="21">
        <v>0.05</v>
      </c>
      <c r="H57" s="20">
        <v>10</v>
      </c>
      <c r="I57" s="4">
        <v>90</v>
      </c>
      <c r="J57" s="22">
        <f t="shared" si="0"/>
        <v>900</v>
      </c>
      <c r="K57" s="22"/>
      <c r="L57" s="23"/>
      <c r="M57" s="23"/>
      <c r="N57" s="23"/>
      <c r="O57" s="23"/>
      <c r="P57" s="22">
        <f t="shared" si="1"/>
        <v>0</v>
      </c>
      <c r="Q57" s="23"/>
    </row>
    <row r="58" spans="2:17" s="19" customFormat="1" ht="89.25" customHeight="1" x14ac:dyDescent="0.25">
      <c r="B58" s="20">
        <v>2</v>
      </c>
      <c r="C58" s="9" t="s">
        <v>144</v>
      </c>
      <c r="D58" s="1" t="s">
        <v>145</v>
      </c>
      <c r="E58" s="12" t="s">
        <v>143</v>
      </c>
      <c r="F58" s="11"/>
      <c r="G58" s="21">
        <v>0.05</v>
      </c>
      <c r="H58" s="20">
        <v>100</v>
      </c>
      <c r="I58" s="4">
        <v>70</v>
      </c>
      <c r="J58" s="22">
        <f t="shared" si="0"/>
        <v>7000</v>
      </c>
      <c r="K58" s="22"/>
      <c r="L58" s="23"/>
      <c r="M58" s="23"/>
      <c r="N58" s="23"/>
      <c r="O58" s="23"/>
      <c r="P58" s="22">
        <f t="shared" si="1"/>
        <v>0</v>
      </c>
      <c r="Q58" s="23"/>
    </row>
    <row r="59" spans="2:17" s="19" customFormat="1" ht="126" customHeight="1" x14ac:dyDescent="0.25">
      <c r="B59" s="20">
        <v>2</v>
      </c>
      <c r="C59" s="9" t="s">
        <v>146</v>
      </c>
      <c r="D59" s="1" t="s">
        <v>147</v>
      </c>
      <c r="E59" s="9" t="s">
        <v>140</v>
      </c>
      <c r="F59" s="11"/>
      <c r="G59" s="21">
        <v>0.05</v>
      </c>
      <c r="H59" s="20">
        <v>489</v>
      </c>
      <c r="I59" s="4">
        <v>70</v>
      </c>
      <c r="J59" s="22">
        <f t="shared" si="0"/>
        <v>34230</v>
      </c>
      <c r="K59" s="22"/>
      <c r="L59" s="23"/>
      <c r="M59" s="23"/>
      <c r="N59" s="23"/>
      <c r="O59" s="23"/>
      <c r="P59" s="22">
        <f t="shared" si="1"/>
        <v>0</v>
      </c>
      <c r="Q59" s="23"/>
    </row>
    <row r="60" spans="2:17" s="19" customFormat="1" ht="102" customHeight="1" x14ac:dyDescent="0.25">
      <c r="B60" s="20">
        <v>2</v>
      </c>
      <c r="C60" s="9" t="s">
        <v>148</v>
      </c>
      <c r="D60" s="1" t="s">
        <v>149</v>
      </c>
      <c r="E60" s="9" t="s">
        <v>140</v>
      </c>
      <c r="F60" s="11"/>
      <c r="G60" s="21">
        <v>0.05</v>
      </c>
      <c r="H60" s="20">
        <v>315</v>
      </c>
      <c r="I60" s="4">
        <v>55</v>
      </c>
      <c r="J60" s="22">
        <f t="shared" si="0"/>
        <v>17325</v>
      </c>
      <c r="K60" s="22"/>
      <c r="L60" s="23"/>
      <c r="M60" s="23"/>
      <c r="N60" s="23"/>
      <c r="O60" s="23"/>
      <c r="P60" s="22">
        <f t="shared" si="1"/>
        <v>0</v>
      </c>
      <c r="Q60" s="23"/>
    </row>
    <row r="61" spans="2:17" s="19" customFormat="1" ht="75" customHeight="1" x14ac:dyDescent="0.25">
      <c r="B61" s="20">
        <v>2</v>
      </c>
      <c r="C61" s="12" t="s">
        <v>150</v>
      </c>
      <c r="D61" s="1" t="s">
        <v>151</v>
      </c>
      <c r="E61" s="1" t="s">
        <v>34</v>
      </c>
      <c r="F61" s="11"/>
      <c r="G61" s="21">
        <v>0.05</v>
      </c>
      <c r="H61" s="20">
        <v>58</v>
      </c>
      <c r="I61" s="4">
        <v>191</v>
      </c>
      <c r="J61" s="22">
        <f t="shared" si="0"/>
        <v>11078</v>
      </c>
      <c r="K61" s="22"/>
      <c r="L61" s="23"/>
      <c r="M61" s="23"/>
      <c r="N61" s="23"/>
      <c r="O61" s="23"/>
      <c r="P61" s="22">
        <f t="shared" si="1"/>
        <v>0</v>
      </c>
      <c r="Q61" s="23"/>
    </row>
    <row r="62" spans="2:17" s="19" customFormat="1" ht="73.5" customHeight="1" x14ac:dyDescent="0.25">
      <c r="B62" s="20">
        <v>2</v>
      </c>
      <c r="C62" s="12" t="s">
        <v>152</v>
      </c>
      <c r="D62" s="1" t="s">
        <v>153</v>
      </c>
      <c r="E62" s="1" t="s">
        <v>34</v>
      </c>
      <c r="F62" s="11"/>
      <c r="G62" s="21">
        <v>0.05</v>
      </c>
      <c r="H62" s="20">
        <v>129</v>
      </c>
      <c r="I62" s="4">
        <v>275</v>
      </c>
      <c r="J62" s="22">
        <f t="shared" si="0"/>
        <v>35475</v>
      </c>
      <c r="K62" s="22"/>
      <c r="L62" s="23"/>
      <c r="M62" s="23"/>
      <c r="N62" s="23"/>
      <c r="O62" s="23"/>
      <c r="P62" s="22">
        <f t="shared" si="1"/>
        <v>0</v>
      </c>
      <c r="Q62" s="23"/>
    </row>
    <row r="63" spans="2:17" s="19" customFormat="1" ht="74.25" customHeight="1" x14ac:dyDescent="0.25">
      <c r="B63" s="20">
        <v>2</v>
      </c>
      <c r="C63" s="12" t="s">
        <v>154</v>
      </c>
      <c r="D63" s="1" t="s">
        <v>155</v>
      </c>
      <c r="E63" s="1" t="s">
        <v>34</v>
      </c>
      <c r="F63" s="11"/>
      <c r="G63" s="21">
        <v>0.05</v>
      </c>
      <c r="H63" s="20">
        <v>87</v>
      </c>
      <c r="I63" s="4">
        <v>330</v>
      </c>
      <c r="J63" s="22">
        <f t="shared" si="0"/>
        <v>28710</v>
      </c>
      <c r="K63" s="22"/>
      <c r="L63" s="23"/>
      <c r="M63" s="23"/>
      <c r="N63" s="23"/>
      <c r="O63" s="23"/>
      <c r="P63" s="22">
        <f t="shared" si="1"/>
        <v>0</v>
      </c>
      <c r="Q63" s="23"/>
    </row>
    <row r="64" spans="2:17" s="19" customFormat="1" ht="75" customHeight="1" x14ac:dyDescent="0.25">
      <c r="B64" s="20">
        <v>2</v>
      </c>
      <c r="C64" s="9" t="s">
        <v>156</v>
      </c>
      <c r="D64" s="1" t="s">
        <v>157</v>
      </c>
      <c r="E64" s="1" t="s">
        <v>34</v>
      </c>
      <c r="F64" s="11"/>
      <c r="G64" s="21">
        <v>0.05</v>
      </c>
      <c r="H64" s="20">
        <v>32</v>
      </c>
      <c r="I64" s="4">
        <v>524</v>
      </c>
      <c r="J64" s="22">
        <f t="shared" si="0"/>
        <v>16768</v>
      </c>
      <c r="K64" s="22"/>
      <c r="L64" s="23"/>
      <c r="M64" s="23"/>
      <c r="N64" s="23"/>
      <c r="O64" s="23"/>
      <c r="P64" s="22">
        <f t="shared" si="1"/>
        <v>0</v>
      </c>
      <c r="Q64" s="23"/>
    </row>
    <row r="65" spans="2:18" s="19" customFormat="1" ht="71.25" customHeight="1" x14ac:dyDescent="0.25">
      <c r="B65" s="20">
        <v>2</v>
      </c>
      <c r="C65" s="12" t="s">
        <v>158</v>
      </c>
      <c r="D65" s="1" t="s">
        <v>159</v>
      </c>
      <c r="E65" s="12" t="s">
        <v>143</v>
      </c>
      <c r="F65" s="11"/>
      <c r="G65" s="21">
        <v>0.05</v>
      </c>
      <c r="H65" s="20">
        <v>22</v>
      </c>
      <c r="I65" s="4">
        <v>186</v>
      </c>
      <c r="J65" s="22">
        <f t="shared" si="0"/>
        <v>4092</v>
      </c>
      <c r="K65" s="22"/>
      <c r="L65" s="23"/>
      <c r="M65" s="23"/>
      <c r="N65" s="23"/>
      <c r="O65" s="23"/>
      <c r="P65" s="22">
        <f t="shared" si="1"/>
        <v>0</v>
      </c>
      <c r="Q65" s="23"/>
    </row>
    <row r="66" spans="2:18" s="19" customFormat="1" ht="63.75" customHeight="1" x14ac:dyDescent="0.25">
      <c r="B66" s="20">
        <v>2</v>
      </c>
      <c r="C66" s="12" t="s">
        <v>160</v>
      </c>
      <c r="D66" s="1" t="s">
        <v>161</v>
      </c>
      <c r="E66" s="9" t="s">
        <v>162</v>
      </c>
      <c r="F66" s="11" t="s">
        <v>163</v>
      </c>
      <c r="G66" s="21">
        <v>0.05</v>
      </c>
      <c r="H66" s="20">
        <v>209</v>
      </c>
      <c r="I66" s="4">
        <v>118</v>
      </c>
      <c r="J66" s="22">
        <f t="shared" si="0"/>
        <v>24662</v>
      </c>
      <c r="K66" s="22"/>
      <c r="L66" s="23"/>
      <c r="M66" s="23"/>
      <c r="N66" s="23"/>
      <c r="O66" s="23"/>
      <c r="P66" s="22">
        <f t="shared" si="1"/>
        <v>0</v>
      </c>
      <c r="Q66" s="23"/>
    </row>
    <row r="67" spans="2:18" s="19" customFormat="1" ht="114" customHeight="1" x14ac:dyDescent="0.25">
      <c r="B67" s="20">
        <v>2</v>
      </c>
      <c r="C67" s="13" t="s">
        <v>164</v>
      </c>
      <c r="D67" s="1" t="s">
        <v>165</v>
      </c>
      <c r="E67" s="9" t="s">
        <v>34</v>
      </c>
      <c r="F67" s="11" t="s">
        <v>166</v>
      </c>
      <c r="G67" s="21">
        <v>0.05</v>
      </c>
      <c r="H67" s="20">
        <v>300</v>
      </c>
      <c r="I67" s="4">
        <v>135</v>
      </c>
      <c r="J67" s="22">
        <f t="shared" si="0"/>
        <v>40500</v>
      </c>
      <c r="K67" s="22"/>
      <c r="L67" s="23"/>
      <c r="M67" s="23"/>
      <c r="N67" s="23"/>
      <c r="O67" s="23"/>
      <c r="P67" s="22">
        <f t="shared" si="1"/>
        <v>0</v>
      </c>
      <c r="Q67" s="23"/>
    </row>
    <row r="68" spans="2:18" s="19" customFormat="1" ht="57" customHeight="1" x14ac:dyDescent="0.25">
      <c r="B68" s="20">
        <v>2</v>
      </c>
      <c r="C68" s="9" t="s">
        <v>167</v>
      </c>
      <c r="D68" s="1" t="s">
        <v>168</v>
      </c>
      <c r="E68" s="1" t="s">
        <v>43</v>
      </c>
      <c r="F68" s="11" t="s">
        <v>169</v>
      </c>
      <c r="G68" s="21">
        <v>0.05</v>
      </c>
      <c r="H68" s="20">
        <v>39</v>
      </c>
      <c r="I68" s="4">
        <v>126</v>
      </c>
      <c r="J68" s="22">
        <f t="shared" si="0"/>
        <v>4914</v>
      </c>
      <c r="K68" s="22"/>
      <c r="L68" s="23"/>
      <c r="M68" s="23"/>
      <c r="N68" s="23"/>
      <c r="O68" s="23"/>
      <c r="P68" s="22">
        <f t="shared" si="1"/>
        <v>0</v>
      </c>
      <c r="Q68" s="23"/>
    </row>
    <row r="69" spans="2:18" s="19" customFormat="1" ht="125.25" customHeight="1" x14ac:dyDescent="0.25">
      <c r="B69" s="20">
        <v>2</v>
      </c>
      <c r="C69" s="9" t="s">
        <v>170</v>
      </c>
      <c r="D69" s="1" t="s">
        <v>171</v>
      </c>
      <c r="E69" s="1" t="s">
        <v>43</v>
      </c>
      <c r="F69" s="11" t="s">
        <v>172</v>
      </c>
      <c r="G69" s="21">
        <v>0.05</v>
      </c>
      <c r="H69" s="20">
        <v>3</v>
      </c>
      <c r="I69" s="4">
        <v>550</v>
      </c>
      <c r="J69" s="22">
        <f t="shared" si="0"/>
        <v>1650</v>
      </c>
      <c r="K69" s="22"/>
      <c r="L69" s="23"/>
      <c r="M69" s="23"/>
      <c r="N69" s="23"/>
      <c r="O69" s="23"/>
      <c r="P69" s="22">
        <f t="shared" si="1"/>
        <v>0</v>
      </c>
      <c r="Q69" s="23"/>
    </row>
    <row r="70" spans="2:18" s="19" customFormat="1" ht="127.5" customHeight="1" x14ac:dyDescent="0.25">
      <c r="B70" s="20">
        <v>2</v>
      </c>
      <c r="C70" s="13" t="s">
        <v>173</v>
      </c>
      <c r="D70" s="1" t="s">
        <v>174</v>
      </c>
      <c r="E70" s="1" t="s">
        <v>43</v>
      </c>
      <c r="F70" s="11" t="s">
        <v>175</v>
      </c>
      <c r="G70" s="21">
        <v>0.05</v>
      </c>
      <c r="H70" s="20">
        <v>2</v>
      </c>
      <c r="I70" s="4">
        <v>800</v>
      </c>
      <c r="J70" s="22">
        <f t="shared" si="0"/>
        <v>1600</v>
      </c>
      <c r="K70" s="22"/>
      <c r="L70" s="23"/>
      <c r="M70" s="23"/>
      <c r="N70" s="23"/>
      <c r="O70" s="23"/>
      <c r="P70" s="22">
        <f t="shared" si="1"/>
        <v>0</v>
      </c>
      <c r="Q70" s="23"/>
    </row>
    <row r="71" spans="2:18" s="19" customFormat="1" ht="156" customHeight="1" x14ac:dyDescent="0.25">
      <c r="B71" s="20">
        <v>2</v>
      </c>
      <c r="C71" s="1" t="s">
        <v>176</v>
      </c>
      <c r="D71" s="1" t="s">
        <v>198</v>
      </c>
      <c r="E71" s="1" t="s">
        <v>43</v>
      </c>
      <c r="F71" s="11" t="s">
        <v>177</v>
      </c>
      <c r="G71" s="21">
        <v>0.05</v>
      </c>
      <c r="H71" s="20">
        <v>8</v>
      </c>
      <c r="I71" s="4">
        <v>200</v>
      </c>
      <c r="J71" s="22">
        <f t="shared" si="0"/>
        <v>1600</v>
      </c>
      <c r="K71" s="22"/>
      <c r="L71" s="23"/>
      <c r="M71" s="23"/>
      <c r="N71" s="23"/>
      <c r="O71" s="23"/>
      <c r="P71" s="22">
        <f t="shared" si="1"/>
        <v>0</v>
      </c>
      <c r="Q71" s="23"/>
    </row>
    <row r="72" spans="2:18" s="19" customFormat="1" ht="132.75" customHeight="1" x14ac:dyDescent="0.25">
      <c r="B72" s="20">
        <v>2</v>
      </c>
      <c r="C72" s="9" t="s">
        <v>178</v>
      </c>
      <c r="D72" s="1" t="s">
        <v>179</v>
      </c>
      <c r="E72" s="1" t="s">
        <v>43</v>
      </c>
      <c r="F72" s="11" t="s">
        <v>180</v>
      </c>
      <c r="G72" s="21">
        <v>0.05</v>
      </c>
      <c r="H72" s="20">
        <v>15</v>
      </c>
      <c r="I72" s="4">
        <v>250</v>
      </c>
      <c r="J72" s="22">
        <f t="shared" si="0"/>
        <v>3750</v>
      </c>
      <c r="K72" s="22"/>
      <c r="L72" s="23"/>
      <c r="M72" s="23"/>
      <c r="N72" s="23"/>
      <c r="O72" s="23"/>
      <c r="P72" s="22">
        <f t="shared" si="1"/>
        <v>0</v>
      </c>
      <c r="Q72" s="23"/>
    </row>
    <row r="73" spans="2:18" s="19" customFormat="1" ht="139.5" customHeight="1" x14ac:dyDescent="0.25">
      <c r="B73" s="20">
        <v>2</v>
      </c>
      <c r="C73" s="9" t="s">
        <v>181</v>
      </c>
      <c r="D73" s="1" t="s">
        <v>182</v>
      </c>
      <c r="E73" s="1" t="s">
        <v>43</v>
      </c>
      <c r="F73" s="11" t="s">
        <v>183</v>
      </c>
      <c r="G73" s="21">
        <v>0.05</v>
      </c>
      <c r="H73" s="20">
        <v>1</v>
      </c>
      <c r="I73" s="32">
        <v>450</v>
      </c>
      <c r="J73" s="22">
        <f t="shared" si="0"/>
        <v>450</v>
      </c>
      <c r="K73" s="22"/>
      <c r="L73" s="23"/>
      <c r="M73" s="23"/>
      <c r="N73" s="23"/>
      <c r="O73" s="23"/>
      <c r="P73" s="22">
        <f t="shared" si="1"/>
        <v>0</v>
      </c>
      <c r="Q73" s="23"/>
    </row>
    <row r="74" spans="2:18" s="19" customFormat="1" ht="141.75" customHeight="1" x14ac:dyDescent="0.25">
      <c r="B74" s="20">
        <v>2</v>
      </c>
      <c r="C74" s="9" t="s">
        <v>184</v>
      </c>
      <c r="D74" s="1" t="s">
        <v>182</v>
      </c>
      <c r="E74" s="1" t="s">
        <v>43</v>
      </c>
      <c r="F74" s="11" t="s">
        <v>185</v>
      </c>
      <c r="G74" s="21">
        <v>0.05</v>
      </c>
      <c r="H74" s="20">
        <v>7</v>
      </c>
      <c r="I74" s="3">
        <v>800</v>
      </c>
      <c r="J74" s="22">
        <f t="shared" si="0"/>
        <v>5600</v>
      </c>
      <c r="K74" s="22"/>
      <c r="L74" s="23"/>
      <c r="M74" s="23"/>
      <c r="N74" s="23"/>
      <c r="O74" s="23"/>
      <c r="P74" s="22">
        <f t="shared" si="1"/>
        <v>0</v>
      </c>
      <c r="Q74" s="23"/>
    </row>
    <row r="75" spans="2:18" s="19" customFormat="1" ht="135.75" customHeight="1" x14ac:dyDescent="0.25">
      <c r="B75" s="20">
        <v>2</v>
      </c>
      <c r="C75" s="13" t="s">
        <v>186</v>
      </c>
      <c r="D75" s="1" t="s">
        <v>187</v>
      </c>
      <c r="E75" s="1" t="s">
        <v>43</v>
      </c>
      <c r="F75" s="11" t="s">
        <v>188</v>
      </c>
      <c r="G75" s="21">
        <v>0.05</v>
      </c>
      <c r="H75" s="20">
        <v>2</v>
      </c>
      <c r="I75" s="3">
        <v>1800</v>
      </c>
      <c r="J75" s="22">
        <f t="shared" si="0"/>
        <v>3600</v>
      </c>
      <c r="K75" s="22"/>
      <c r="L75" s="23"/>
      <c r="M75" s="23"/>
      <c r="N75" s="23"/>
      <c r="O75" s="23"/>
      <c r="P75" s="22">
        <f t="shared" si="1"/>
        <v>0</v>
      </c>
      <c r="Q75" s="23"/>
    </row>
    <row r="76" spans="2:18" s="19" customFormat="1" ht="55.5" customHeight="1" x14ac:dyDescent="0.25">
      <c r="B76" s="20">
        <v>2</v>
      </c>
      <c r="C76" s="1" t="s">
        <v>189</v>
      </c>
      <c r="D76" s="1" t="s">
        <v>168</v>
      </c>
      <c r="E76" s="1" t="s">
        <v>43</v>
      </c>
      <c r="F76" s="11" t="s">
        <v>190</v>
      </c>
      <c r="G76" s="21">
        <v>0.05</v>
      </c>
      <c r="H76" s="20">
        <v>20</v>
      </c>
      <c r="I76" s="32">
        <v>300</v>
      </c>
      <c r="J76" s="22">
        <f t="shared" si="0"/>
        <v>6000</v>
      </c>
      <c r="K76" s="22"/>
      <c r="L76" s="23"/>
      <c r="M76" s="23"/>
      <c r="N76" s="23"/>
      <c r="O76" s="23"/>
      <c r="P76" s="22">
        <f t="shared" si="1"/>
        <v>0</v>
      </c>
      <c r="Q76" s="23"/>
    </row>
    <row r="77" spans="2:18" s="19" customFormat="1" ht="34.5" customHeight="1" x14ac:dyDescent="0.25">
      <c r="B77" s="20">
        <v>2</v>
      </c>
      <c r="C77" s="33" t="s">
        <v>191</v>
      </c>
      <c r="D77" s="1" t="s">
        <v>192</v>
      </c>
      <c r="E77" s="1"/>
      <c r="F77" s="30" t="s">
        <v>193</v>
      </c>
      <c r="G77" s="21">
        <v>0.05</v>
      </c>
      <c r="H77" s="20">
        <v>12</v>
      </c>
      <c r="I77" s="4">
        <v>230</v>
      </c>
      <c r="J77" s="22">
        <f t="shared" si="0"/>
        <v>2760</v>
      </c>
      <c r="K77" s="22"/>
      <c r="L77" s="23"/>
      <c r="M77" s="23"/>
      <c r="N77" s="23"/>
      <c r="O77" s="23"/>
      <c r="P77" s="22">
        <f t="shared" si="1"/>
        <v>0</v>
      </c>
      <c r="Q77" s="23"/>
    </row>
    <row r="78" spans="2:18" s="34" customFormat="1" x14ac:dyDescent="0.25">
      <c r="B78" s="35" t="s">
        <v>36</v>
      </c>
      <c r="C78" s="36"/>
      <c r="D78" s="37"/>
      <c r="E78" s="35"/>
      <c r="F78" s="38"/>
      <c r="G78" s="36"/>
      <c r="H78" s="35"/>
      <c r="I78" s="39"/>
      <c r="J78" s="40">
        <f>SUM(J20:J77)</f>
        <v>948847</v>
      </c>
      <c r="K78" s="36"/>
      <c r="L78" s="36"/>
      <c r="M78" s="36"/>
      <c r="N78" s="36"/>
      <c r="O78" s="36"/>
      <c r="P78" s="61">
        <f>SUM(P20:P77)</f>
        <v>0</v>
      </c>
      <c r="Q78" s="36"/>
      <c r="R78" s="62" t="s">
        <v>37</v>
      </c>
    </row>
    <row r="79" spans="2:18" x14ac:dyDescent="0.25">
      <c r="J79" s="45"/>
    </row>
    <row r="80" spans="2:18" x14ac:dyDescent="0.25">
      <c r="E80" s="25"/>
    </row>
    <row r="81" spans="15:16" ht="90" x14ac:dyDescent="0.25">
      <c r="O81" s="63" t="s">
        <v>200</v>
      </c>
      <c r="P81" s="64">
        <f>+(J78-P78)/J78</f>
        <v>1</v>
      </c>
    </row>
    <row r="82" spans="15:16" ht="114.75" customHeight="1" x14ac:dyDescent="0.25">
      <c r="O82" s="88"/>
      <c r="P82" s="65" t="s">
        <v>201</v>
      </c>
    </row>
    <row r="108" spans="2:8" ht="15.75" thickBot="1" x14ac:dyDescent="0.3"/>
    <row r="109" spans="2:8" ht="16.5" thickBot="1" x14ac:dyDescent="0.3">
      <c r="B109" s="79" t="s">
        <v>18</v>
      </c>
      <c r="C109" s="80"/>
      <c r="D109" s="80"/>
      <c r="E109" s="80"/>
      <c r="F109" s="80"/>
      <c r="G109" s="80"/>
      <c r="H109" s="81"/>
    </row>
    <row r="110" spans="2:8" ht="16.5" thickBot="1" x14ac:dyDescent="0.3">
      <c r="B110" s="46" t="s">
        <v>0</v>
      </c>
      <c r="C110" s="47" t="s">
        <v>1</v>
      </c>
      <c r="D110" s="48" t="s">
        <v>2</v>
      </c>
      <c r="E110" s="49" t="s">
        <v>3</v>
      </c>
      <c r="F110" s="47" t="s">
        <v>4</v>
      </c>
      <c r="G110" s="47" t="s">
        <v>5</v>
      </c>
      <c r="H110" s="82"/>
    </row>
    <row r="111" spans="2:8" ht="16.5" thickBot="1" x14ac:dyDescent="0.3">
      <c r="B111" s="50"/>
      <c r="C111" s="51"/>
      <c r="D111" s="52"/>
      <c r="E111" s="51"/>
      <c r="F111" s="51" t="s">
        <v>6</v>
      </c>
      <c r="G111" s="51" t="s">
        <v>6</v>
      </c>
      <c r="H111" s="83"/>
    </row>
    <row r="112" spans="2:8" ht="16.5" thickBot="1" x14ac:dyDescent="0.3">
      <c r="B112" s="50"/>
      <c r="C112" s="51"/>
      <c r="D112" s="52"/>
      <c r="E112" s="51"/>
      <c r="F112" s="51" t="s">
        <v>6</v>
      </c>
      <c r="G112" s="51" t="s">
        <v>6</v>
      </c>
      <c r="H112" s="83"/>
    </row>
    <row r="113" spans="2:8" ht="16.5" thickBot="1" x14ac:dyDescent="0.3">
      <c r="B113" s="50"/>
      <c r="C113" s="51"/>
      <c r="D113" s="52"/>
      <c r="E113" s="51"/>
      <c r="F113" s="51" t="s">
        <v>6</v>
      </c>
      <c r="G113" s="51" t="s">
        <v>6</v>
      </c>
      <c r="H113" s="84"/>
    </row>
    <row r="114" spans="2:8" ht="16.5" thickBot="1" x14ac:dyDescent="0.3">
      <c r="B114" s="85" t="s">
        <v>7</v>
      </c>
      <c r="C114" s="86"/>
      <c r="D114" s="86"/>
      <c r="E114" s="86"/>
      <c r="F114" s="86"/>
      <c r="G114" s="87"/>
      <c r="H114" s="53" t="s">
        <v>6</v>
      </c>
    </row>
    <row r="122" spans="2:8" ht="15.75" thickBot="1" x14ac:dyDescent="0.3"/>
    <row r="123" spans="2:8" ht="16.5" thickBot="1" x14ac:dyDescent="0.3">
      <c r="B123" s="79" t="s">
        <v>19</v>
      </c>
      <c r="C123" s="80"/>
      <c r="D123" s="80"/>
      <c r="E123" s="80"/>
      <c r="F123" s="80"/>
      <c r="G123" s="81"/>
    </row>
    <row r="124" spans="2:8" ht="16.5" thickBot="1" x14ac:dyDescent="0.3">
      <c r="B124" s="73" t="s">
        <v>8</v>
      </c>
      <c r="C124" s="74"/>
      <c r="D124" s="74"/>
      <c r="E124" s="74"/>
      <c r="F124" s="75"/>
      <c r="G124" s="54" t="s">
        <v>38</v>
      </c>
    </row>
    <row r="125" spans="2:8" ht="15.75" x14ac:dyDescent="0.25">
      <c r="B125" s="76" t="s">
        <v>9</v>
      </c>
      <c r="C125" s="77"/>
      <c r="D125" s="77"/>
      <c r="E125" s="77"/>
      <c r="F125" s="78"/>
      <c r="G125" s="55"/>
    </row>
    <row r="126" spans="2:8" ht="15.75" x14ac:dyDescent="0.25">
      <c r="B126" s="67" t="s">
        <v>10</v>
      </c>
      <c r="C126" s="68"/>
      <c r="D126" s="68"/>
      <c r="E126" s="68"/>
      <c r="F126" s="69"/>
      <c r="G126" s="56"/>
    </row>
    <row r="127" spans="2:8" ht="15.75" x14ac:dyDescent="0.25">
      <c r="B127" s="67" t="s">
        <v>11</v>
      </c>
      <c r="C127" s="68"/>
      <c r="D127" s="68"/>
      <c r="E127" s="68"/>
      <c r="F127" s="69"/>
      <c r="G127" s="56" t="str">
        <f>H114</f>
        <v>€</v>
      </c>
    </row>
    <row r="128" spans="2:8" ht="15.75" x14ac:dyDescent="0.25">
      <c r="B128" s="67" t="s">
        <v>12</v>
      </c>
      <c r="C128" s="68"/>
      <c r="D128" s="68"/>
      <c r="E128" s="68"/>
      <c r="F128" s="69"/>
      <c r="G128" s="56"/>
    </row>
    <row r="129" spans="2:7" ht="15.75" x14ac:dyDescent="0.25">
      <c r="B129" s="67" t="s">
        <v>13</v>
      </c>
      <c r="C129" s="68"/>
      <c r="D129" s="68"/>
      <c r="E129" s="68"/>
      <c r="F129" s="69"/>
      <c r="G129" s="56"/>
    </row>
    <row r="130" spans="2:7" ht="15.75" x14ac:dyDescent="0.25">
      <c r="B130" s="67" t="s">
        <v>14</v>
      </c>
      <c r="C130" s="68"/>
      <c r="D130" s="68"/>
      <c r="E130" s="68"/>
      <c r="F130" s="69"/>
      <c r="G130" s="56"/>
    </row>
    <row r="131" spans="2:7" ht="15.75" x14ac:dyDescent="0.25">
      <c r="B131" s="67" t="s">
        <v>15</v>
      </c>
      <c r="C131" s="68"/>
      <c r="D131" s="68"/>
      <c r="E131" s="68"/>
      <c r="F131" s="69"/>
      <c r="G131" s="56"/>
    </row>
    <row r="132" spans="2:7" ht="15.75" x14ac:dyDescent="0.25">
      <c r="B132" s="67" t="s">
        <v>16</v>
      </c>
      <c r="C132" s="68"/>
      <c r="D132" s="68"/>
      <c r="E132" s="68"/>
      <c r="F132" s="69"/>
      <c r="G132" s="56"/>
    </row>
    <row r="133" spans="2:7" ht="16.5" thickBot="1" x14ac:dyDescent="0.3">
      <c r="B133" s="70" t="s">
        <v>17</v>
      </c>
      <c r="C133" s="71"/>
      <c r="D133" s="71"/>
      <c r="E133" s="71"/>
      <c r="F133" s="72"/>
      <c r="G133" s="57">
        <v>500</v>
      </c>
    </row>
  </sheetData>
  <autoFilter ref="A19:WWA78" xr:uid="{EF9682A6-456E-4A24-95BC-2318B42597E6}"/>
  <mergeCells count="14">
    <mergeCell ref="B109:H109"/>
    <mergeCell ref="H110:H113"/>
    <mergeCell ref="B114:G114"/>
    <mergeCell ref="B123:G123"/>
    <mergeCell ref="B130:F130"/>
    <mergeCell ref="B131:F131"/>
    <mergeCell ref="B132:F132"/>
    <mergeCell ref="B133:F133"/>
    <mergeCell ref="B124:F124"/>
    <mergeCell ref="B125:F125"/>
    <mergeCell ref="B126:F126"/>
    <mergeCell ref="B127:F127"/>
    <mergeCell ref="B128:F128"/>
    <mergeCell ref="B129:F129"/>
  </mergeCells>
  <conditionalFormatting sqref="P78">
    <cfRule type="cellIs" dxfId="0" priority="1" operator="greaterThan">
      <formula>948847</formula>
    </cfRule>
  </conditionalFormatting>
  <pageMargins left="0.25" right="0.25" top="0.75" bottom="0.75" header="0.3" footer="0.3"/>
  <pageSetup paperSize="8" scale="3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Allegato 12.2 -E2 - Lotto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Mariotti Valentina</dc:creator>
  <cp:lastModifiedBy>Mariotti Valentina</cp:lastModifiedBy>
  <cp:lastPrinted>2025-07-04T11:46:15Z</cp:lastPrinted>
  <dcterms:created xsi:type="dcterms:W3CDTF">2025-02-25T14:02:30Z</dcterms:created>
  <dcterms:modified xsi:type="dcterms:W3CDTF">2025-07-04T11:46:41Z</dcterms:modified>
</cp:coreProperties>
</file>