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rezione Sanitaria\Programmazione\SCAMBIO\Programmazione\VARI\TRASPARENZA_paola\canoni_patrimonio\"/>
    </mc:Choice>
  </mc:AlternateContent>
  <xr:revisionPtr revIDLastSave="0" documentId="8_{90E57DA4-2C6E-468F-9CA1-AA7193BBEABB}" xr6:coauthVersionLast="47" xr6:coauthVersionMax="47" xr10:uidLastSave="{00000000-0000-0000-0000-000000000000}"/>
  <bookViews>
    <workbookView xWindow="-120" yWindow="-120" windowWidth="29040" windowHeight="15840"/>
  </bookViews>
  <sheets>
    <sheet name="LOCAZIONI" sheetId="1" r:id="rId1"/>
  </sheets>
  <definedNames>
    <definedName name="_xlnm.Print_Area" localSheetId="0">LOCAZIONI!$A$1:$G$66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1" i="1" l="1"/>
  <c r="H53" i="1"/>
  <c r="H45" i="1"/>
  <c r="H63" i="1"/>
  <c r="H56" i="1"/>
  <c r="H54" i="1"/>
  <c r="H8" i="1"/>
  <c r="G8" i="1"/>
  <c r="H21" i="1"/>
  <c r="G45" i="1"/>
</calcChain>
</file>

<file path=xl/sharedStrings.xml><?xml version="1.0" encoding="utf-8"?>
<sst xmlns="http://schemas.openxmlformats.org/spreadsheetml/2006/main" count="306" uniqueCount="190">
  <si>
    <t>TARCENTO - P.ZZA MERCATO</t>
  </si>
  <si>
    <t>CIVIDALE - VIA CARRARIA</t>
  </si>
  <si>
    <t>TARCENTO - VIA GERMAN/MADONNA</t>
  </si>
  <si>
    <t>UDINE - VIA COSATTINI</t>
  </si>
  <si>
    <t>MANZANO - VIA PERCOTO</t>
  </si>
  <si>
    <t>TRICESIMO - VILLA VEROI</t>
  </si>
  <si>
    <t>PROPRIETA'</t>
  </si>
  <si>
    <t>COMUNE</t>
  </si>
  <si>
    <t xml:space="preserve">COMUNE </t>
  </si>
  <si>
    <t>DESTINAZIONE D'USO</t>
  </si>
  <si>
    <t>UDINE, VIA MASSAUA, 3</t>
  </si>
  <si>
    <t>UDINE - VIA PADOVA 10, fraz. Cussignacco</t>
  </si>
  <si>
    <t>N. CONTRATTO</t>
  </si>
  <si>
    <t>3994/2005 - SERIE 1 PUBBL.</t>
  </si>
  <si>
    <t>DELEGA</t>
  </si>
  <si>
    <t>SANITA'</t>
  </si>
  <si>
    <t>UBICAZIONE</t>
  </si>
  <si>
    <t>CONTRAENTE</t>
  </si>
  <si>
    <t>1375/2001 - SERIE 2 PRIV.</t>
  </si>
  <si>
    <t>3806/2006 SERIE 1 PUBB.</t>
  </si>
  <si>
    <t>RIBIS DI REANA - P.ZZA OSPEDALE</t>
  </si>
  <si>
    <t>CENTRO SOLIDARIETA' GIOVANI</t>
  </si>
  <si>
    <t>MANZANO - VIA DRUSIN, 25</t>
  </si>
  <si>
    <t>OLOMED</t>
  </si>
  <si>
    <t>comunità terapeutica recupero</t>
  </si>
  <si>
    <t>centro diagnostica per immagini e med. Sport</t>
  </si>
  <si>
    <t>P.O. CIVIDALE</t>
  </si>
  <si>
    <t>POVOLETTO, Via Dante , 9</t>
  </si>
  <si>
    <t>PRIVATO</t>
  </si>
  <si>
    <t>ASSOC. INSIEME SI PUO'</t>
  </si>
  <si>
    <t>ASP OPERA PIA COIANIZ</t>
  </si>
  <si>
    <t>TARCENTO, Via COIANIZ</t>
  </si>
  <si>
    <t>UDINE, V.LE UNGHERIA</t>
  </si>
  <si>
    <t>SEMINARIO ARCIVESCOVILE</t>
  </si>
  <si>
    <t>ATTIVI</t>
  </si>
  <si>
    <t>5639/2015 SERIE 3 - PRIV.</t>
  </si>
  <si>
    <t xml:space="preserve"> SANITA' (corsi universitari)</t>
  </si>
  <si>
    <t>8124 serie 3T/2017</t>
  </si>
  <si>
    <t>647 serie 3T/2018</t>
  </si>
  <si>
    <t xml:space="preserve">3129/2007 -SERIE 1 </t>
  </si>
  <si>
    <t>198/2012 - SERIE 2 PRIV. - 4289 serie 3 /2017 atto aggiunt.</t>
  </si>
  <si>
    <t>TAVAGNACCO, FRAZ. FELETTO</t>
  </si>
  <si>
    <t>5640/2015 SERIE 3 - PRIV. - 4126/2017 atto agg.</t>
  </si>
  <si>
    <t>UDINE, VIA COLUGNA 97/5</t>
  </si>
  <si>
    <t>PROT. 39767/2019</t>
  </si>
  <si>
    <t>AREA Campo nord Rivolto - 2° Stormo</t>
  </si>
  <si>
    <t>MINISTERO DIFESA</t>
  </si>
  <si>
    <t>9726/2019</t>
  </si>
  <si>
    <t>PASIAN DI PRATO - fr. Colloredo, Via D'Antoni n. 30</t>
  </si>
  <si>
    <t>LEGOTECNICA</t>
  </si>
  <si>
    <t>10714/2019</t>
  </si>
  <si>
    <t>TARCENTO, Via Marinelli 25/27</t>
  </si>
  <si>
    <t>PULFERO</t>
  </si>
  <si>
    <t>7942/2020- SERIE 3 PRIV.</t>
  </si>
  <si>
    <t>2072/2020</t>
  </si>
  <si>
    <t>rep 1191/2012 n. 705 serie 3</t>
  </si>
  <si>
    <t>rep 512/2003 n. 127 serie 3</t>
  </si>
  <si>
    <t>rep 78 - 86/2002 serie 2</t>
  </si>
  <si>
    <t>rep 892 n. 791/2016 serie 3</t>
  </si>
  <si>
    <t>rep 3995/2006 n. 1009 serie 3</t>
  </si>
  <si>
    <t>SAN DANIELE DEL F., VIA GARIBALDI 1</t>
  </si>
  <si>
    <t>SAN DANIELE DEL F., VIA GARIBALDI 2</t>
  </si>
  <si>
    <t>COMUNE SAN DANIELE DEL F.</t>
  </si>
  <si>
    <t xml:space="preserve">COMUNE GEMONA DEL F. </t>
  </si>
  <si>
    <t>GEMONA DEL F., VIA BROLLO 2 - VICOLO DEI DE BRUGNIS 1</t>
  </si>
  <si>
    <t>GEMONA DEL F., VIA CAMPO 62</t>
  </si>
  <si>
    <t>COMUNITA' PIERGIORGIO ONLUS</t>
  </si>
  <si>
    <t>GEMONA DEL F., VIA NAZIONALE 43 - LOC. OSPEDALETTO</t>
  </si>
  <si>
    <t>FORNI DI SOPRA, VIA M. DELLA SALUTE 22</t>
  </si>
  <si>
    <t>TOLMEZZO, VIA CHIAVRIS 1</t>
  </si>
  <si>
    <t>COMUNE TOLMEZZO</t>
  </si>
  <si>
    <t>ENEMONZO, VIA NARZANS 2</t>
  </si>
  <si>
    <t>COMUNE ENEMONZO</t>
  </si>
  <si>
    <t>BUIA, VIA VIDISET 43</t>
  </si>
  <si>
    <t>COMUNE BUIA</t>
  </si>
  <si>
    <t>FAGAGNA, VIA DEI COLLI 64</t>
  </si>
  <si>
    <t>CONSORZIO COMUNITA' COLLINARE</t>
  </si>
  <si>
    <t>CODROIPO, VIA FRIULI 52</t>
  </si>
  <si>
    <t>COMUNE CODROIPO</t>
  </si>
  <si>
    <t>RAGOGNA, VIA FARINAR 4</t>
  </si>
  <si>
    <t>COMUNE RAGOGNA</t>
  </si>
  <si>
    <t>COMUNE FORNI DI SOPRA</t>
  </si>
  <si>
    <t>COMUNE PALMANOVA</t>
  </si>
  <si>
    <t>4216/2021</t>
  </si>
  <si>
    <t>1898/2021</t>
  </si>
  <si>
    <t>5265/2021</t>
  </si>
  <si>
    <t>TRICESIMO, VIA DEI CARPINI</t>
  </si>
  <si>
    <t>reg. 1900/2021</t>
  </si>
  <si>
    <t>canone 2021</t>
  </si>
  <si>
    <t>S</t>
  </si>
  <si>
    <t>canone precedente</t>
  </si>
  <si>
    <t>D</t>
  </si>
  <si>
    <t xml:space="preserve"> </t>
  </si>
  <si>
    <t>UDINE - VIA BARIGLARIA, 8</t>
  </si>
  <si>
    <t>10841/22 serie 3T</t>
  </si>
  <si>
    <t>Privato</t>
  </si>
  <si>
    <t>UDINE - VIA DI GIUSTO</t>
  </si>
  <si>
    <t>REP. 223/2023</t>
  </si>
  <si>
    <t>reg 1849/23 Serie 3 Privata</t>
  </si>
  <si>
    <t>REP. 3910/2022 Serie 3 Privati</t>
  </si>
  <si>
    <t>SCADENZE</t>
  </si>
  <si>
    <t>961/2024</t>
  </si>
  <si>
    <t>2286/2023</t>
  </si>
  <si>
    <t>8448/2023</t>
  </si>
  <si>
    <t>1429/2024</t>
  </si>
  <si>
    <t>292/2024</t>
  </si>
  <si>
    <t>2139/2024</t>
  </si>
  <si>
    <t>168/2022</t>
  </si>
  <si>
    <t>9767/2023</t>
  </si>
  <si>
    <t>REMANZACCO, Via Magretti, 11</t>
  </si>
  <si>
    <t>VICINI DI CASA SOC. COOP ONLUS</t>
  </si>
  <si>
    <t>PASSIVI</t>
  </si>
  <si>
    <t>studio medico</t>
  </si>
  <si>
    <t>BENFATTO - 03/06/2027</t>
  </si>
  <si>
    <t>PAGNUTTI - 25/04/2027</t>
  </si>
  <si>
    <t>SITTARO - 19/05/2026</t>
  </si>
  <si>
    <t>SCALA - 11/06/2027</t>
  </si>
  <si>
    <t>TOMAT - 11/09/2028</t>
  </si>
  <si>
    <t>CIMO' - 19/09/2027</t>
  </si>
  <si>
    <t>PETRI - 25/04/2027</t>
  </si>
  <si>
    <t>CODROIPO - V.le Veneto, 33</t>
  </si>
  <si>
    <t>LATISANA - P.zz Matteotti, 8</t>
  </si>
  <si>
    <t xml:space="preserve">PALMANOVA, P.ZZA XX SETTEMBRE n. 7 </t>
  </si>
  <si>
    <t>reg. 955/2023</t>
  </si>
  <si>
    <t>TOLMEZZO, P.LE V. VENETO - P.T.</t>
  </si>
  <si>
    <t>reg 872/2024</t>
  </si>
  <si>
    <t>CANONE ANNUO 2025</t>
  </si>
  <si>
    <t>7039/2024</t>
  </si>
  <si>
    <t>reg. 361/2013</t>
  </si>
  <si>
    <t xml:space="preserve">                        28/02/2031</t>
  </si>
  <si>
    <t xml:space="preserve">                        27/02/2026</t>
  </si>
  <si>
    <t>Reg. 8638/2024</t>
  </si>
  <si>
    <t xml:space="preserve">                        30/09/2028</t>
  </si>
  <si>
    <t xml:space="preserve">                         13/01/2027</t>
  </si>
  <si>
    <t>rep 494/2024</t>
  </si>
  <si>
    <t xml:space="preserve">                          31/05/2030</t>
  </si>
  <si>
    <t xml:space="preserve">                         28/02/2029  </t>
  </si>
  <si>
    <t xml:space="preserve">                         14/11/2029</t>
  </si>
  <si>
    <t xml:space="preserve">                          30/06/2031</t>
  </si>
  <si>
    <t>reg. 4894/2024</t>
  </si>
  <si>
    <t xml:space="preserve">                          23/10/2026</t>
  </si>
  <si>
    <t xml:space="preserve">                         01/11/2028</t>
  </si>
  <si>
    <t>reg. 612/2020</t>
  </si>
  <si>
    <t>Reg. 84/2024</t>
  </si>
  <si>
    <t>reg. 8838/2016</t>
  </si>
  <si>
    <t>VIA DEL KLANCICH</t>
  </si>
  <si>
    <t>COMUNE DI S. PIETRO AL NATISONE</t>
  </si>
  <si>
    <t>REG. 3336/2025</t>
  </si>
  <si>
    <t>VIA DELLA VECCHIA FILATURA</t>
  </si>
  <si>
    <t>COMUNE DI MARTIGNACCO</t>
  </si>
  <si>
    <t>REG. 3560/2024</t>
  </si>
  <si>
    <t>VIA GASPARI</t>
  </si>
  <si>
    <t>COMUNE DI LATISANA</t>
  </si>
  <si>
    <t>REG. 270/2025</t>
  </si>
  <si>
    <t>P.LE VENETO</t>
  </si>
  <si>
    <t>COMUNE DI TOLMEZZO</t>
  </si>
  <si>
    <t>CANONI CONTRATTI  2025</t>
  </si>
  <si>
    <t xml:space="preserve">                       SCADENZE </t>
  </si>
  <si>
    <t>REG. n. 5009 dd. 28.05.2025</t>
  </si>
  <si>
    <t>PULFERO-VIA NAZIONALE</t>
  </si>
  <si>
    <t>FARMACIA FONTANA</t>
  </si>
  <si>
    <t>FARMACIA</t>
  </si>
  <si>
    <t>1064/2011 SERIE 3 PR</t>
  </si>
  <si>
    <t>UDINE P.LE S.M. MISERICORDIA</t>
  </si>
  <si>
    <t xml:space="preserve">FARMASALUS </t>
  </si>
  <si>
    <t>parafarmacia</t>
  </si>
  <si>
    <t>1072/2011</t>
  </si>
  <si>
    <t xml:space="preserve">FLOWERS OF ANGELS- F.LLI PIENIZ E LESA DENIS </t>
  </si>
  <si>
    <t>FIORERIA</t>
  </si>
  <si>
    <t>1068/2011</t>
  </si>
  <si>
    <t>ARTICOLI SANITARI</t>
  </si>
  <si>
    <t>REG. 6998/2024</t>
  </si>
  <si>
    <t>UDINE, P.LE S.M. MISERICORDIA</t>
  </si>
  <si>
    <t>Centro otoacustico Marchesin SRL</t>
  </si>
  <si>
    <t>CENTRO OTOACUSTICO</t>
  </si>
  <si>
    <t>SARETTA - 31/12/2029</t>
  </si>
  <si>
    <t>TREVIGNE - 31/01/2030</t>
  </si>
  <si>
    <t>PREVITERA - 30/11/2027</t>
  </si>
  <si>
    <t>REG. 2877/2023</t>
  </si>
  <si>
    <t>1859/2024</t>
  </si>
  <si>
    <t>BUJA, VIA VIDISET N.45</t>
  </si>
  <si>
    <t>BATTELLINO- 30/06/2030</t>
  </si>
  <si>
    <t>1860/2024</t>
  </si>
  <si>
    <t>COMUZZO - 30/06/2030</t>
  </si>
  <si>
    <t>1861/2024</t>
  </si>
  <si>
    <t>MARCHESE- 30/06/2030</t>
  </si>
  <si>
    <t>1862/2024</t>
  </si>
  <si>
    <t>VANON- 30/06/2030</t>
  </si>
  <si>
    <t>SANTI - 16/07/2029</t>
  </si>
  <si>
    <r>
      <rPr>
        <b/>
        <sz val="10"/>
        <rFont val="Arial"/>
        <family val="2"/>
      </rPr>
      <t>CANONE ANNUO 2025</t>
    </r>
    <r>
      <rPr>
        <sz val="1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</si>
</sst>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3" formatCode="&quot;€&quot;\ #,##0.00;[Red]&quot;€&quot;\ #,##0.00"/>
    <numFmt numFmtId="178" formatCode="#,##0.00\ &quot;€&quot;;[Red]#,##0.00\ &quot;€&quot;"/>
    <numFmt numFmtId="179" formatCode="#,##0.00\ &quot;€&quot;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trike/>
      <sz val="12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strike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Fill="1" applyBorder="1"/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Border="1"/>
    <xf numFmtId="173" fontId="4" fillId="0" borderId="2" xfId="0" applyNumberFormat="1" applyFont="1" applyFill="1" applyBorder="1" applyAlignment="1">
      <alignment horizontal="center"/>
    </xf>
    <xf numFmtId="0" fontId="2" fillId="0" borderId="0" xfId="0" applyFont="1" applyFill="1"/>
    <xf numFmtId="0" fontId="0" fillId="0" borderId="0" xfId="0" applyAlignment="1">
      <alignment vertical="center"/>
    </xf>
    <xf numFmtId="173" fontId="4" fillId="0" borderId="0" xfId="0" applyNumberFormat="1" applyFont="1" applyFill="1" applyBorder="1" applyAlignment="1">
      <alignment horizontal="center"/>
    </xf>
    <xf numFmtId="173" fontId="4" fillId="2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78" fontId="0" fillId="0" borderId="0" xfId="0" applyNumberFormat="1" applyFill="1" applyBorder="1"/>
    <xf numFmtId="0" fontId="1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3" fontId="4" fillId="0" borderId="6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vertical="center"/>
    </xf>
    <xf numFmtId="173" fontId="4" fillId="0" borderId="8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73" fontId="4" fillId="0" borderId="9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0" fillId="0" borderId="2" xfId="0" applyFill="1" applyBorder="1"/>
    <xf numFmtId="173" fontId="4" fillId="0" borderId="10" xfId="0" applyNumberFormat="1" applyFont="1" applyFill="1" applyBorder="1" applyAlignment="1">
      <alignment horizontal="center"/>
    </xf>
    <xf numFmtId="173" fontId="5" fillId="0" borderId="6" xfId="0" applyNumberFormat="1" applyFont="1" applyFill="1" applyBorder="1" applyAlignment="1">
      <alignment horizontal="center" vertical="center"/>
    </xf>
    <xf numFmtId="173" fontId="5" fillId="3" borderId="6" xfId="0" applyNumberFormat="1" applyFont="1" applyFill="1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179" fontId="0" fillId="0" borderId="0" xfId="0" applyNumberFormat="1" applyFill="1" applyBorder="1"/>
    <xf numFmtId="0" fontId="1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0" fontId="7" fillId="0" borderId="17" xfId="0" applyFont="1" applyBorder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2" fillId="0" borderId="1" xfId="0" applyFont="1" applyFill="1" applyBorder="1"/>
    <xf numFmtId="0" fontId="0" fillId="0" borderId="0" xfId="0" applyFill="1" applyBorder="1" applyAlignment="1"/>
    <xf numFmtId="0" fontId="1" fillId="0" borderId="19" xfId="0" applyFont="1" applyFill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173" fontId="4" fillId="0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vertical="center" textRotation="90"/>
    </xf>
    <xf numFmtId="0" fontId="2" fillId="0" borderId="1" xfId="0" applyFont="1" applyBorder="1"/>
    <xf numFmtId="0" fontId="2" fillId="0" borderId="0" xfId="0" applyFont="1" applyBorder="1"/>
    <xf numFmtId="0" fontId="0" fillId="0" borderId="3" xfId="0" applyBorder="1"/>
    <xf numFmtId="0" fontId="2" fillId="0" borderId="21" xfId="0" applyFont="1" applyBorder="1"/>
    <xf numFmtId="0" fontId="1" fillId="0" borderId="21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 textRotation="90"/>
    </xf>
    <xf numFmtId="0" fontId="3" fillId="0" borderId="2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textRotation="90"/>
    </xf>
    <xf numFmtId="0" fontId="1" fillId="4" borderId="5" xfId="0" applyFont="1" applyFill="1" applyBorder="1" applyAlignment="1">
      <alignment horizontal="center" vertical="center" textRotation="90" wrapText="1"/>
    </xf>
    <xf numFmtId="0" fontId="3" fillId="4" borderId="3" xfId="0" applyFont="1" applyFill="1" applyBorder="1" applyAlignment="1">
      <alignment vertical="center" wrapText="1"/>
    </xf>
    <xf numFmtId="173" fontId="8" fillId="0" borderId="25" xfId="0" applyNumberFormat="1" applyFont="1" applyFill="1" applyBorder="1" applyAlignment="1">
      <alignment horizontal="center" vertical="center"/>
    </xf>
    <xf numFmtId="173" fontId="8" fillId="0" borderId="0" xfId="0" applyNumberFormat="1" applyFont="1" applyFill="1" applyBorder="1" applyAlignment="1">
      <alignment horizontal="center" vertical="center"/>
    </xf>
    <xf numFmtId="173" fontId="4" fillId="0" borderId="26" xfId="0" applyNumberFormat="1" applyFont="1" applyFill="1" applyBorder="1" applyAlignment="1">
      <alignment horizontal="center" vertical="center"/>
    </xf>
    <xf numFmtId="0" fontId="1" fillId="0" borderId="27" xfId="0" applyFont="1" applyFill="1" applyBorder="1"/>
    <xf numFmtId="173" fontId="8" fillId="3" borderId="9" xfId="0" applyNumberFormat="1" applyFont="1" applyFill="1" applyBorder="1" applyAlignment="1">
      <alignment horizontal="center" vertical="center"/>
    </xf>
    <xf numFmtId="173" fontId="5" fillId="3" borderId="9" xfId="0" applyNumberFormat="1" applyFont="1" applyFill="1" applyBorder="1" applyAlignment="1">
      <alignment horizontal="center"/>
    </xf>
    <xf numFmtId="173" fontId="5" fillId="3" borderId="28" xfId="0" applyNumberFormat="1" applyFont="1" applyFill="1" applyBorder="1" applyAlignment="1">
      <alignment horizontal="center"/>
    </xf>
    <xf numFmtId="173" fontId="5" fillId="3" borderId="29" xfId="0" applyNumberFormat="1" applyFont="1" applyFill="1" applyBorder="1" applyAlignment="1">
      <alignment horizontal="center"/>
    </xf>
    <xf numFmtId="173" fontId="5" fillId="3" borderId="30" xfId="0" applyNumberFormat="1" applyFont="1" applyFill="1" applyBorder="1" applyAlignment="1">
      <alignment horizontal="center"/>
    </xf>
    <xf numFmtId="173" fontId="5" fillId="3" borderId="25" xfId="0" applyNumberFormat="1" applyFont="1" applyFill="1" applyBorder="1" applyAlignment="1">
      <alignment horizontal="center"/>
    </xf>
    <xf numFmtId="173" fontId="8" fillId="3" borderId="28" xfId="0" applyNumberFormat="1" applyFont="1" applyFill="1" applyBorder="1" applyAlignment="1">
      <alignment horizontal="center"/>
    </xf>
    <xf numFmtId="173" fontId="8" fillId="3" borderId="25" xfId="0" applyNumberFormat="1" applyFont="1" applyFill="1" applyBorder="1" applyAlignment="1">
      <alignment horizontal="center"/>
    </xf>
    <xf numFmtId="173" fontId="5" fillId="2" borderId="9" xfId="0" applyNumberFormat="1" applyFont="1" applyFill="1" applyBorder="1" applyAlignment="1">
      <alignment horizontal="center"/>
    </xf>
    <xf numFmtId="0" fontId="1" fillId="4" borderId="31" xfId="0" applyFont="1" applyFill="1" applyBorder="1"/>
    <xf numFmtId="0" fontId="2" fillId="3" borderId="2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textRotation="90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 vertical="center"/>
    </xf>
    <xf numFmtId="173" fontId="4" fillId="4" borderId="9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73" fontId="4" fillId="4" borderId="1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14" fontId="2" fillId="4" borderId="3" xfId="0" applyNumberFormat="1" applyFont="1" applyFill="1" applyBorder="1" applyAlignment="1">
      <alignment horizontal="center" vertical="center"/>
    </xf>
    <xf numFmtId="173" fontId="4" fillId="4" borderId="8" xfId="0" applyNumberFormat="1" applyFont="1" applyFill="1" applyBorder="1" applyAlignment="1">
      <alignment horizontal="center" vertical="center"/>
    </xf>
    <xf numFmtId="173" fontId="4" fillId="0" borderId="1" xfId="0" applyNumberFormat="1" applyFont="1" applyFill="1" applyBorder="1" applyAlignment="1">
      <alignment horizontal="center" vertical="center"/>
    </xf>
    <xf numFmtId="173" fontId="4" fillId="4" borderId="1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/>
    </xf>
    <xf numFmtId="173" fontId="4" fillId="4" borderId="10" xfId="0" applyNumberFormat="1" applyFont="1" applyFill="1" applyBorder="1" applyAlignment="1">
      <alignment horizontal="center"/>
    </xf>
    <xf numFmtId="0" fontId="2" fillId="3" borderId="36" xfId="0" applyFont="1" applyFill="1" applyBorder="1" applyAlignment="1">
      <alignment horizontal="center" vertical="center"/>
    </xf>
    <xf numFmtId="173" fontId="4" fillId="4" borderId="2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73" fontId="8" fillId="0" borderId="26" xfId="0" applyNumberFormat="1" applyFont="1" applyFill="1" applyBorder="1" applyAlignment="1">
      <alignment horizontal="center" vertical="center"/>
    </xf>
    <xf numFmtId="173" fontId="8" fillId="0" borderId="38" xfId="0" applyNumberFormat="1" applyFont="1" applyFill="1" applyBorder="1" applyAlignment="1">
      <alignment horizontal="center" vertical="center"/>
    </xf>
    <xf numFmtId="173" fontId="4" fillId="0" borderId="38" xfId="0" applyNumberFormat="1" applyFont="1" applyFill="1" applyBorder="1" applyAlignment="1">
      <alignment horizontal="center" vertical="center"/>
    </xf>
    <xf numFmtId="173" fontId="4" fillId="0" borderId="39" xfId="0" applyNumberFormat="1" applyFont="1" applyFill="1" applyBorder="1" applyAlignment="1">
      <alignment horizontal="center" vertical="center"/>
    </xf>
    <xf numFmtId="173" fontId="8" fillId="0" borderId="23" xfId="0" applyNumberFormat="1" applyFont="1" applyFill="1" applyBorder="1" applyAlignment="1">
      <alignment horizontal="center" vertical="center"/>
    </xf>
    <xf numFmtId="173" fontId="4" fillId="0" borderId="23" xfId="0" applyNumberFormat="1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textRotation="90"/>
    </xf>
    <xf numFmtId="0" fontId="0" fillId="0" borderId="0" xfId="0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8"/>
  <sheetViews>
    <sheetView tabSelected="1" zoomScaleNormal="100" zoomScaleSheetLayoutView="100" workbookViewId="0">
      <pane xSplit="4" topLeftCell="E1" activePane="topRight" state="frozen"/>
      <selection pane="topRight" sqref="A1:G66"/>
    </sheetView>
  </sheetViews>
  <sheetFormatPr defaultRowHeight="12.75" x14ac:dyDescent="0.2"/>
  <cols>
    <col min="1" max="1" width="2.85546875" style="23" customWidth="1"/>
    <col min="2" max="2" width="19.7109375" customWidth="1"/>
    <col min="3" max="3" width="27.140625" customWidth="1"/>
    <col min="4" max="4" width="28.28515625" customWidth="1"/>
    <col min="5" max="5" width="28.85546875" customWidth="1"/>
    <col min="6" max="6" width="38.5703125" customWidth="1"/>
    <col min="7" max="7" width="35.28515625" customWidth="1"/>
    <col min="8" max="8" width="24.28515625" hidden="1" customWidth="1"/>
    <col min="10" max="10" width="15.5703125" customWidth="1"/>
    <col min="11" max="11" width="16.7109375" customWidth="1"/>
    <col min="12" max="12" width="40" customWidth="1"/>
    <col min="13" max="13" width="50.42578125" customWidth="1"/>
  </cols>
  <sheetData>
    <row r="1" spans="1:19" ht="30.75" customHeight="1" thickBot="1" x14ac:dyDescent="0.25">
      <c r="A1" s="51"/>
      <c r="B1" s="165" t="s">
        <v>156</v>
      </c>
      <c r="C1" s="165"/>
      <c r="D1" s="165"/>
      <c r="E1" s="165"/>
      <c r="F1" s="165"/>
      <c r="G1" s="165"/>
      <c r="H1" s="52"/>
      <c r="I1" s="53"/>
    </row>
    <row r="2" spans="1:19" ht="30.75" customHeight="1" thickBot="1" x14ac:dyDescent="0.25">
      <c r="A2" s="56"/>
      <c r="B2" s="168" t="s">
        <v>111</v>
      </c>
      <c r="C2" s="169"/>
      <c r="D2" s="169"/>
      <c r="E2" s="169"/>
      <c r="F2" s="169"/>
      <c r="G2" s="169"/>
      <c r="H2" s="54"/>
      <c r="I2" s="55"/>
    </row>
    <row r="3" spans="1:19" ht="30.75" customHeight="1" thickBot="1" x14ac:dyDescent="0.25">
      <c r="A3" s="62"/>
      <c r="B3" s="166"/>
      <c r="C3" s="167"/>
      <c r="D3" s="167"/>
      <c r="E3" s="167"/>
      <c r="F3" s="167"/>
      <c r="G3" s="167"/>
      <c r="H3" s="54"/>
      <c r="I3" s="55"/>
    </row>
    <row r="4" spans="1:19" s="12" customFormat="1" ht="58.5" customHeight="1" thickBot="1" x14ac:dyDescent="0.25">
      <c r="A4" s="156"/>
      <c r="B4" s="87" t="s">
        <v>12</v>
      </c>
      <c r="C4" s="83" t="s">
        <v>16</v>
      </c>
      <c r="D4" s="83" t="s">
        <v>6</v>
      </c>
      <c r="E4" s="26" t="s">
        <v>9</v>
      </c>
      <c r="F4" s="83" t="s">
        <v>100</v>
      </c>
      <c r="G4" s="160" t="s">
        <v>126</v>
      </c>
      <c r="H4" s="157" t="s">
        <v>90</v>
      </c>
      <c r="I4" s="95"/>
      <c r="J4" s="58"/>
    </row>
    <row r="5" spans="1:19" s="17" customFormat="1" ht="39.950000000000003" customHeight="1" thickBot="1" x14ac:dyDescent="0.25">
      <c r="A5" s="85" t="s">
        <v>89</v>
      </c>
      <c r="B5" s="37" t="s">
        <v>44</v>
      </c>
      <c r="C5" s="37" t="s">
        <v>45</v>
      </c>
      <c r="D5" s="37" t="s">
        <v>46</v>
      </c>
      <c r="E5" s="37" t="s">
        <v>15</v>
      </c>
      <c r="F5" s="158">
        <v>46496</v>
      </c>
      <c r="G5" s="159">
        <v>7315</v>
      </c>
      <c r="H5" s="94">
        <v>4035</v>
      </c>
      <c r="I5" s="164"/>
      <c r="J5" s="20"/>
      <c r="K5" s="20"/>
      <c r="L5" s="20"/>
      <c r="M5" s="20"/>
      <c r="N5" s="20"/>
      <c r="O5" s="22"/>
      <c r="P5" s="22"/>
      <c r="Q5" s="22"/>
      <c r="R5" s="22"/>
    </row>
    <row r="6" spans="1:19" ht="39.950000000000003" customHeight="1" thickBot="1" x14ac:dyDescent="0.25">
      <c r="A6" s="141" t="s">
        <v>89</v>
      </c>
      <c r="B6" s="8" t="s">
        <v>101</v>
      </c>
      <c r="C6" s="8" t="s">
        <v>41</v>
      </c>
      <c r="D6" s="8" t="s">
        <v>7</v>
      </c>
      <c r="E6" s="8" t="s">
        <v>15</v>
      </c>
      <c r="F6" s="63">
        <v>47029</v>
      </c>
      <c r="G6" s="133">
        <v>40800</v>
      </c>
      <c r="H6" s="148">
        <v>38266.68</v>
      </c>
      <c r="I6" s="164"/>
      <c r="J6" s="2"/>
      <c r="K6" s="2"/>
      <c r="L6" s="27"/>
      <c r="M6" s="2"/>
      <c r="N6" s="2"/>
      <c r="O6" s="2"/>
      <c r="P6" s="2"/>
      <c r="Q6" s="2"/>
      <c r="R6" s="2"/>
      <c r="S6" s="7"/>
    </row>
    <row r="7" spans="1:19" ht="39.950000000000003" customHeight="1" x14ac:dyDescent="0.2">
      <c r="A7" s="142" t="s">
        <v>89</v>
      </c>
      <c r="B7" s="59" t="s">
        <v>102</v>
      </c>
      <c r="C7" s="44" t="s">
        <v>31</v>
      </c>
      <c r="D7" s="8" t="s">
        <v>30</v>
      </c>
      <c r="E7" s="8" t="s">
        <v>15</v>
      </c>
      <c r="F7" s="63">
        <v>46022</v>
      </c>
      <c r="G7" s="133">
        <v>29160</v>
      </c>
      <c r="H7" s="149">
        <v>31200</v>
      </c>
      <c r="I7" s="164"/>
      <c r="J7" s="2"/>
      <c r="K7" s="2"/>
      <c r="L7" s="2"/>
      <c r="M7" s="2"/>
      <c r="N7" s="2"/>
      <c r="O7" s="2"/>
      <c r="P7" s="2"/>
      <c r="Q7" s="2"/>
      <c r="R7" s="2"/>
      <c r="S7" s="7"/>
    </row>
    <row r="8" spans="1:19" ht="39.950000000000003" customHeight="1" x14ac:dyDescent="0.2">
      <c r="A8" s="142" t="s">
        <v>89</v>
      </c>
      <c r="B8" s="8" t="s">
        <v>13</v>
      </c>
      <c r="C8" s="8" t="s">
        <v>2</v>
      </c>
      <c r="D8" s="44" t="s">
        <v>8</v>
      </c>
      <c r="E8" s="8" t="s">
        <v>15</v>
      </c>
      <c r="F8" s="63">
        <v>46108</v>
      </c>
      <c r="G8" s="133">
        <f>599.25*12</f>
        <v>7191</v>
      </c>
      <c r="H8" s="150">
        <f>599.25*12</f>
        <v>7191</v>
      </c>
      <c r="I8" s="164"/>
      <c r="J8" s="2"/>
      <c r="K8" s="2"/>
      <c r="L8" s="2"/>
      <c r="M8" s="2"/>
      <c r="N8" s="2"/>
      <c r="O8" s="2"/>
      <c r="P8" s="2"/>
      <c r="Q8" s="2"/>
      <c r="R8" s="2"/>
      <c r="S8" s="7"/>
    </row>
    <row r="9" spans="1:19" ht="39.950000000000003" customHeight="1" x14ac:dyDescent="0.2">
      <c r="A9" s="142" t="s">
        <v>89</v>
      </c>
      <c r="B9" s="8" t="s">
        <v>38</v>
      </c>
      <c r="C9" s="59" t="s">
        <v>0</v>
      </c>
      <c r="D9" s="8" t="s">
        <v>28</v>
      </c>
      <c r="E9" s="8" t="s">
        <v>15</v>
      </c>
      <c r="F9" s="63">
        <v>47483</v>
      </c>
      <c r="G9" s="133">
        <v>6546.09</v>
      </c>
      <c r="H9" s="150">
        <v>6441</v>
      </c>
      <c r="I9" s="164"/>
      <c r="J9" s="2"/>
      <c r="K9" s="2"/>
      <c r="L9" s="2"/>
      <c r="M9" s="2"/>
      <c r="N9" s="2"/>
      <c r="O9" s="2"/>
      <c r="P9" s="2"/>
      <c r="Q9" s="2"/>
      <c r="R9" s="2"/>
      <c r="S9" s="7"/>
    </row>
    <row r="10" spans="1:19" ht="39.950000000000003" customHeight="1" thickBot="1" x14ac:dyDescent="0.25">
      <c r="A10" s="86" t="s">
        <v>89</v>
      </c>
      <c r="B10" s="8" t="s">
        <v>50</v>
      </c>
      <c r="C10" s="8" t="s">
        <v>51</v>
      </c>
      <c r="D10" s="8" t="s">
        <v>28</v>
      </c>
      <c r="E10" s="8" t="s">
        <v>15</v>
      </c>
      <c r="F10" s="63">
        <v>46722</v>
      </c>
      <c r="G10" s="133">
        <v>18000</v>
      </c>
      <c r="H10" s="151">
        <v>18000</v>
      </c>
      <c r="I10" s="164"/>
      <c r="J10" s="2"/>
      <c r="K10" s="2"/>
      <c r="L10" s="2"/>
      <c r="M10" s="2"/>
      <c r="N10" s="2"/>
      <c r="O10" s="2"/>
      <c r="P10" s="2"/>
      <c r="Q10" s="2"/>
      <c r="R10" s="2"/>
      <c r="S10" s="7"/>
    </row>
    <row r="11" spans="1:19" s="7" customFormat="1" ht="39.950000000000003" customHeight="1" x14ac:dyDescent="0.2">
      <c r="A11" s="80" t="s">
        <v>89</v>
      </c>
      <c r="B11" s="8" t="s">
        <v>103</v>
      </c>
      <c r="C11" s="44" t="s">
        <v>3</v>
      </c>
      <c r="D11" s="44" t="s">
        <v>7</v>
      </c>
      <c r="E11" s="8" t="s">
        <v>15</v>
      </c>
      <c r="F11" s="63">
        <v>46387</v>
      </c>
      <c r="G11" s="133">
        <v>6630</v>
      </c>
      <c r="H11" s="152">
        <v>6093.24</v>
      </c>
      <c r="I11" s="164"/>
      <c r="J11" s="2"/>
      <c r="K11" s="2"/>
      <c r="L11" s="14"/>
      <c r="M11" s="2"/>
      <c r="N11" s="2"/>
      <c r="O11" s="2"/>
      <c r="P11" s="2"/>
      <c r="Q11" s="2"/>
      <c r="R11" s="2"/>
    </row>
    <row r="12" spans="1:19" s="7" customFormat="1" ht="39.950000000000003" customHeight="1" x14ac:dyDescent="0.2">
      <c r="A12" s="143" t="s">
        <v>89</v>
      </c>
      <c r="B12" s="8" t="s">
        <v>94</v>
      </c>
      <c r="C12" s="155" t="s">
        <v>93</v>
      </c>
      <c r="D12" s="59" t="s">
        <v>95</v>
      </c>
      <c r="E12" s="8" t="s">
        <v>15</v>
      </c>
      <c r="F12" s="63">
        <v>47102</v>
      </c>
      <c r="G12" s="133">
        <v>24306.9</v>
      </c>
      <c r="H12" s="93"/>
      <c r="I12" s="164"/>
      <c r="J12" s="2"/>
      <c r="K12" s="2"/>
      <c r="L12" s="2"/>
      <c r="M12" s="2"/>
      <c r="N12" s="2"/>
      <c r="O12" s="2"/>
      <c r="P12" s="2"/>
      <c r="Q12" s="2"/>
      <c r="R12" s="2"/>
    </row>
    <row r="13" spans="1:19" s="7" customFormat="1" ht="39.950000000000003" customHeight="1" x14ac:dyDescent="0.2">
      <c r="A13" s="143"/>
      <c r="B13" s="8" t="s">
        <v>97</v>
      </c>
      <c r="C13" s="155" t="s">
        <v>96</v>
      </c>
      <c r="D13" s="59" t="s">
        <v>7</v>
      </c>
      <c r="E13" s="8" t="s">
        <v>15</v>
      </c>
      <c r="F13" s="63">
        <v>46752</v>
      </c>
      <c r="G13" s="133">
        <v>6120</v>
      </c>
      <c r="H13" s="93"/>
      <c r="I13" s="164"/>
      <c r="J13" s="2"/>
      <c r="K13" s="2"/>
      <c r="L13" s="2"/>
      <c r="M13" s="2"/>
      <c r="N13" s="2"/>
      <c r="O13" s="2"/>
      <c r="P13" s="2"/>
      <c r="Q13" s="2"/>
      <c r="R13" s="2"/>
    </row>
    <row r="14" spans="1:19" s="7" customFormat="1" ht="39.950000000000003" customHeight="1" x14ac:dyDescent="0.2">
      <c r="A14" s="143"/>
      <c r="B14" s="8" t="s">
        <v>104</v>
      </c>
      <c r="C14" s="155" t="s">
        <v>120</v>
      </c>
      <c r="D14" s="59" t="s">
        <v>95</v>
      </c>
      <c r="E14" s="8" t="s">
        <v>15</v>
      </c>
      <c r="F14" s="63">
        <v>46410</v>
      </c>
      <c r="G14" s="133">
        <v>409920</v>
      </c>
      <c r="H14" s="93"/>
      <c r="I14" s="164"/>
      <c r="J14" s="57"/>
      <c r="K14" s="163"/>
      <c r="L14" s="163"/>
      <c r="M14" s="2"/>
      <c r="N14" s="2"/>
      <c r="O14" s="2"/>
      <c r="P14" s="2"/>
      <c r="Q14" s="2"/>
      <c r="R14" s="2"/>
    </row>
    <row r="15" spans="1:19" s="7" customFormat="1" ht="39.950000000000003" customHeight="1" x14ac:dyDescent="0.2">
      <c r="A15" s="143"/>
      <c r="B15" s="8" t="s">
        <v>105</v>
      </c>
      <c r="C15" s="155" t="s">
        <v>121</v>
      </c>
      <c r="D15" s="59" t="s">
        <v>95</v>
      </c>
      <c r="E15" s="8" t="s">
        <v>15</v>
      </c>
      <c r="F15" s="63">
        <v>46412</v>
      </c>
      <c r="G15" s="133">
        <v>96936</v>
      </c>
      <c r="H15" s="93"/>
      <c r="I15" s="164"/>
      <c r="J15" s="57"/>
      <c r="K15" s="163"/>
      <c r="L15" s="163"/>
      <c r="M15" s="2"/>
      <c r="N15" s="2"/>
      <c r="O15" s="2"/>
      <c r="P15" s="2"/>
      <c r="Q15" s="2"/>
      <c r="R15" s="2"/>
    </row>
    <row r="16" spans="1:19" s="7" customFormat="1" ht="39.950000000000003" customHeight="1" thickBot="1" x14ac:dyDescent="0.25">
      <c r="A16" s="144" t="s">
        <v>89</v>
      </c>
      <c r="B16" s="8" t="s">
        <v>53</v>
      </c>
      <c r="C16" s="44" t="s">
        <v>32</v>
      </c>
      <c r="D16" s="8" t="s">
        <v>33</v>
      </c>
      <c r="E16" s="8" t="s">
        <v>36</v>
      </c>
      <c r="F16" s="63">
        <v>46295</v>
      </c>
      <c r="G16" s="133">
        <v>263924.09999999998</v>
      </c>
      <c r="H16" s="151">
        <v>262350</v>
      </c>
      <c r="I16" s="164"/>
      <c r="J16" s="2"/>
      <c r="K16" s="2"/>
      <c r="L16" s="2"/>
      <c r="M16" s="2"/>
      <c r="N16" s="2"/>
      <c r="O16" s="2"/>
      <c r="P16" s="2"/>
      <c r="Q16" s="2"/>
      <c r="R16" s="2"/>
    </row>
    <row r="17" spans="1:18" s="21" customFormat="1" ht="39.950000000000003" customHeight="1" thickBot="1" x14ac:dyDescent="0.25">
      <c r="A17" s="85" t="s">
        <v>91</v>
      </c>
      <c r="B17" s="8" t="s">
        <v>37</v>
      </c>
      <c r="C17" s="44" t="s">
        <v>1</v>
      </c>
      <c r="D17" s="155" t="s">
        <v>7</v>
      </c>
      <c r="E17" s="44" t="s">
        <v>14</v>
      </c>
      <c r="F17" s="63">
        <v>47361</v>
      </c>
      <c r="G17" s="133">
        <v>34629.300000000003</v>
      </c>
      <c r="H17" s="94">
        <v>28024.15</v>
      </c>
      <c r="I17" s="164"/>
      <c r="J17" s="35"/>
      <c r="K17" s="35"/>
      <c r="L17" s="20"/>
      <c r="M17" s="20"/>
      <c r="N17" s="20"/>
      <c r="O17" s="20"/>
      <c r="P17" s="20"/>
      <c r="Q17" s="20"/>
      <c r="R17" s="20"/>
    </row>
    <row r="18" spans="1:18" s="21" customFormat="1" ht="39.950000000000003" customHeight="1" thickBot="1" x14ac:dyDescent="0.25">
      <c r="A18" s="85" t="s">
        <v>91</v>
      </c>
      <c r="B18" s="8" t="s">
        <v>39</v>
      </c>
      <c r="C18" s="155" t="s">
        <v>4</v>
      </c>
      <c r="D18" s="112" t="s">
        <v>7</v>
      </c>
      <c r="E18" s="44" t="s">
        <v>14</v>
      </c>
      <c r="F18" s="63">
        <v>46752</v>
      </c>
      <c r="G18" s="133">
        <v>16109.68</v>
      </c>
      <c r="H18" s="94">
        <v>16109.68</v>
      </c>
      <c r="I18" s="164"/>
      <c r="J18" s="20"/>
      <c r="K18" s="20"/>
      <c r="L18" s="20"/>
      <c r="M18" s="20"/>
      <c r="N18" s="20"/>
      <c r="O18" s="20"/>
      <c r="P18" s="20"/>
      <c r="Q18" s="20"/>
      <c r="R18" s="20"/>
    </row>
    <row r="19" spans="1:18" s="21" customFormat="1" ht="39.950000000000003" customHeight="1" thickBot="1" x14ac:dyDescent="0.25">
      <c r="A19" s="85" t="s">
        <v>91</v>
      </c>
      <c r="B19" s="8" t="s">
        <v>47</v>
      </c>
      <c r="C19" s="8" t="s">
        <v>48</v>
      </c>
      <c r="D19" s="8" t="s">
        <v>49</v>
      </c>
      <c r="E19" s="8" t="s">
        <v>14</v>
      </c>
      <c r="F19" s="63">
        <v>45944</v>
      </c>
      <c r="G19" s="133">
        <v>5127.5</v>
      </c>
      <c r="H19" s="94">
        <v>6510</v>
      </c>
      <c r="I19" s="164"/>
      <c r="J19" s="20"/>
      <c r="K19" s="20"/>
      <c r="L19" s="20"/>
      <c r="M19" s="20"/>
      <c r="N19" s="20"/>
      <c r="O19" s="20"/>
      <c r="P19" s="20"/>
      <c r="Q19" s="20"/>
      <c r="R19" s="20"/>
    </row>
    <row r="20" spans="1:18" s="7" customFormat="1" ht="39.950000000000003" customHeight="1" x14ac:dyDescent="0.2">
      <c r="A20" s="145" t="s">
        <v>91</v>
      </c>
      <c r="B20" s="8" t="s">
        <v>127</v>
      </c>
      <c r="C20" s="8" t="s">
        <v>43</v>
      </c>
      <c r="D20" s="8" t="s">
        <v>28</v>
      </c>
      <c r="E20" s="8" t="s">
        <v>14</v>
      </c>
      <c r="F20" s="63">
        <v>46967</v>
      </c>
      <c r="G20" s="133">
        <v>20952</v>
      </c>
      <c r="H20" s="153">
        <v>19999.5</v>
      </c>
      <c r="I20" s="164"/>
      <c r="J20" s="57"/>
      <c r="K20" s="2"/>
      <c r="L20" s="2"/>
      <c r="M20" s="2"/>
      <c r="N20" s="2"/>
      <c r="O20" s="2"/>
      <c r="P20" s="2"/>
      <c r="Q20" s="2"/>
      <c r="R20" s="2"/>
    </row>
    <row r="21" spans="1:18" s="7" customFormat="1" ht="39.950000000000003" customHeight="1" x14ac:dyDescent="0.2">
      <c r="A21" s="142" t="s">
        <v>91</v>
      </c>
      <c r="B21" s="8" t="s">
        <v>40</v>
      </c>
      <c r="C21" s="44" t="s">
        <v>10</v>
      </c>
      <c r="D21" s="44" t="s">
        <v>7</v>
      </c>
      <c r="E21" s="44" t="s">
        <v>14</v>
      </c>
      <c r="F21" s="161">
        <v>50261</v>
      </c>
      <c r="G21" s="133">
        <v>54210.239999999998</v>
      </c>
      <c r="H21" s="149">
        <f>4517.52*12</f>
        <v>54210.240000000005</v>
      </c>
      <c r="I21" s="164"/>
      <c r="J21" s="57"/>
      <c r="K21" s="2"/>
      <c r="L21" s="2"/>
      <c r="M21" s="2"/>
      <c r="N21" s="2"/>
      <c r="O21" s="2"/>
      <c r="P21" s="2"/>
      <c r="Q21" s="2"/>
      <c r="R21" s="2"/>
    </row>
    <row r="22" spans="1:18" s="7" customFormat="1" ht="39.950000000000003" customHeight="1" x14ac:dyDescent="0.2">
      <c r="A22" s="142" t="s">
        <v>91</v>
      </c>
      <c r="B22" s="8" t="s">
        <v>106</v>
      </c>
      <c r="C22" s="8" t="s">
        <v>11</v>
      </c>
      <c r="D22" s="8" t="s">
        <v>29</v>
      </c>
      <c r="E22" s="44" t="s">
        <v>14</v>
      </c>
      <c r="F22" s="63">
        <v>47149</v>
      </c>
      <c r="G22" s="133">
        <v>41570</v>
      </c>
      <c r="H22" s="150">
        <v>30600</v>
      </c>
      <c r="I22" s="164"/>
      <c r="J22" s="2"/>
      <c r="K22" s="2"/>
      <c r="L22" s="2"/>
      <c r="M22" s="2"/>
      <c r="N22" s="2"/>
      <c r="O22" s="2"/>
      <c r="P22" s="2"/>
      <c r="Q22" s="2"/>
      <c r="R22" s="2"/>
    </row>
    <row r="23" spans="1:18" s="7" customFormat="1" ht="39.950000000000003" customHeight="1" thickBot="1" x14ac:dyDescent="0.25">
      <c r="A23" s="146"/>
      <c r="B23" s="8" t="s">
        <v>108</v>
      </c>
      <c r="C23" s="8" t="s">
        <v>109</v>
      </c>
      <c r="D23" s="8" t="s">
        <v>110</v>
      </c>
      <c r="E23" s="44" t="s">
        <v>14</v>
      </c>
      <c r="F23" s="63">
        <v>46568</v>
      </c>
      <c r="G23" s="133">
        <v>7991.28</v>
      </c>
      <c r="H23" s="154"/>
      <c r="I23" s="164"/>
      <c r="J23" s="2"/>
      <c r="K23" s="2"/>
      <c r="L23" s="2"/>
      <c r="M23" s="2"/>
      <c r="N23" s="2"/>
      <c r="O23" s="2"/>
      <c r="P23" s="2"/>
      <c r="Q23" s="2"/>
      <c r="R23" s="2"/>
    </row>
    <row r="24" spans="1:18" s="21" customFormat="1" ht="39.950000000000003" customHeight="1" thickBot="1" x14ac:dyDescent="0.25">
      <c r="A24" s="141" t="s">
        <v>91</v>
      </c>
      <c r="B24" s="8" t="s">
        <v>107</v>
      </c>
      <c r="C24" s="155" t="s">
        <v>5</v>
      </c>
      <c r="D24" s="155" t="s">
        <v>7</v>
      </c>
      <c r="E24" s="44" t="s">
        <v>14</v>
      </c>
      <c r="F24" s="63">
        <v>46748</v>
      </c>
      <c r="G24" s="133">
        <v>31050</v>
      </c>
      <c r="H24" s="148">
        <v>19660.02</v>
      </c>
      <c r="I24" s="164"/>
      <c r="J24" s="57"/>
      <c r="K24" s="20"/>
      <c r="L24" s="36"/>
      <c r="M24" s="20"/>
      <c r="N24" s="20"/>
      <c r="O24" s="20"/>
      <c r="P24" s="20"/>
      <c r="Q24" s="20"/>
      <c r="R24" s="20"/>
    </row>
    <row r="25" spans="1:18" s="7" customFormat="1" ht="39.75" customHeight="1" x14ac:dyDescent="0.2">
      <c r="A25" s="147"/>
      <c r="B25" s="8" t="s">
        <v>128</v>
      </c>
      <c r="C25" s="66" t="s">
        <v>64</v>
      </c>
      <c r="D25" s="66" t="s">
        <v>63</v>
      </c>
      <c r="E25" s="66" t="s">
        <v>15</v>
      </c>
      <c r="F25" s="68" t="s">
        <v>129</v>
      </c>
      <c r="G25" s="73">
        <v>6178.08</v>
      </c>
      <c r="H25" s="19"/>
      <c r="I25" s="89"/>
      <c r="J25" s="2"/>
      <c r="K25" s="2"/>
      <c r="L25" s="2"/>
      <c r="M25" s="2"/>
      <c r="N25" s="2"/>
      <c r="O25" s="2"/>
      <c r="P25" s="2"/>
      <c r="Q25" s="2"/>
      <c r="R25" s="2"/>
    </row>
    <row r="26" spans="1:18" s="7" customFormat="1" ht="39.75" customHeight="1" x14ac:dyDescent="0.2">
      <c r="A26" s="147"/>
      <c r="B26" s="8" t="s">
        <v>55</v>
      </c>
      <c r="C26" s="66" t="s">
        <v>65</v>
      </c>
      <c r="D26" s="66" t="s">
        <v>63</v>
      </c>
      <c r="E26" s="66" t="s">
        <v>14</v>
      </c>
      <c r="F26" s="68" t="s">
        <v>130</v>
      </c>
      <c r="G26" s="73">
        <v>13260</v>
      </c>
      <c r="H26" s="19"/>
      <c r="I26" s="81"/>
      <c r="J26" s="2"/>
      <c r="K26" s="2"/>
      <c r="L26" s="2"/>
      <c r="M26" s="2"/>
      <c r="N26" s="2"/>
      <c r="O26" s="2"/>
      <c r="P26" s="2"/>
      <c r="Q26" s="2"/>
      <c r="R26" s="2"/>
    </row>
    <row r="27" spans="1:18" s="7" customFormat="1" ht="39.75" customHeight="1" x14ac:dyDescent="0.2">
      <c r="A27" s="147"/>
      <c r="B27" s="8" t="s">
        <v>131</v>
      </c>
      <c r="C27" s="66" t="s">
        <v>69</v>
      </c>
      <c r="D27" s="66" t="s">
        <v>66</v>
      </c>
      <c r="E27" s="66" t="s">
        <v>15</v>
      </c>
      <c r="F27" s="68" t="s">
        <v>132</v>
      </c>
      <c r="G27" s="73">
        <v>7761</v>
      </c>
      <c r="H27" s="19"/>
      <c r="I27" s="81"/>
      <c r="J27" s="2"/>
      <c r="K27" s="2"/>
      <c r="L27" s="2"/>
      <c r="M27" s="2"/>
      <c r="N27" s="2"/>
      <c r="O27" s="2"/>
      <c r="P27" s="2"/>
      <c r="Q27" s="2"/>
      <c r="R27" s="2"/>
    </row>
    <row r="28" spans="1:18" s="7" customFormat="1" ht="39.75" customHeight="1" x14ac:dyDescent="0.2">
      <c r="A28" s="147"/>
      <c r="B28" s="8" t="s">
        <v>56</v>
      </c>
      <c r="C28" s="66" t="s">
        <v>67</v>
      </c>
      <c r="D28" s="66" t="s">
        <v>63</v>
      </c>
      <c r="E28" s="66" t="s">
        <v>15</v>
      </c>
      <c r="F28" s="68" t="s">
        <v>133</v>
      </c>
      <c r="G28" s="73">
        <v>2132</v>
      </c>
      <c r="H28" s="19"/>
      <c r="I28" s="81"/>
      <c r="J28" s="2"/>
      <c r="K28" s="2"/>
      <c r="L28" s="2"/>
      <c r="M28" s="2"/>
      <c r="N28" s="2"/>
      <c r="O28" s="2"/>
      <c r="P28" s="2"/>
      <c r="Q28" s="2"/>
      <c r="R28" s="2"/>
    </row>
    <row r="29" spans="1:18" s="7" customFormat="1" ht="39.75" customHeight="1" x14ac:dyDescent="0.2">
      <c r="A29" s="147"/>
      <c r="B29" s="8" t="s">
        <v>134</v>
      </c>
      <c r="C29" s="66" t="s">
        <v>68</v>
      </c>
      <c r="D29" s="66" t="s">
        <v>81</v>
      </c>
      <c r="E29" s="66" t="s">
        <v>15</v>
      </c>
      <c r="F29" s="68" t="s">
        <v>135</v>
      </c>
      <c r="G29" s="73">
        <v>1500</v>
      </c>
      <c r="H29" s="19"/>
      <c r="I29" s="81"/>
      <c r="J29" s="2"/>
      <c r="K29" s="2"/>
      <c r="L29" s="2"/>
      <c r="M29" s="2"/>
      <c r="N29" s="2"/>
      <c r="O29" s="2"/>
      <c r="P29" s="2"/>
      <c r="Q29" s="2"/>
      <c r="R29" s="2"/>
    </row>
    <row r="30" spans="1:18" s="7" customFormat="1" ht="39.75" customHeight="1" x14ac:dyDescent="0.2">
      <c r="A30" s="147"/>
      <c r="B30" s="8" t="s">
        <v>57</v>
      </c>
      <c r="C30" s="66" t="s">
        <v>71</v>
      </c>
      <c r="D30" s="66" t="s">
        <v>72</v>
      </c>
      <c r="E30" s="66" t="s">
        <v>14</v>
      </c>
      <c r="F30" s="68" t="s">
        <v>136</v>
      </c>
      <c r="G30" s="73">
        <v>12740.72</v>
      </c>
      <c r="H30" s="19"/>
      <c r="I30" s="81"/>
      <c r="J30" s="2"/>
      <c r="K30" s="2"/>
      <c r="L30" s="2"/>
      <c r="M30" s="2"/>
      <c r="N30" s="2"/>
      <c r="O30" s="2"/>
      <c r="P30" s="2"/>
      <c r="Q30" s="2"/>
      <c r="R30" s="2"/>
    </row>
    <row r="31" spans="1:18" s="7" customFormat="1" ht="39.75" customHeight="1" x14ac:dyDescent="0.2">
      <c r="A31" s="147"/>
      <c r="B31" s="8" t="s">
        <v>123</v>
      </c>
      <c r="C31" s="66" t="s">
        <v>124</v>
      </c>
      <c r="D31" s="66" t="s">
        <v>70</v>
      </c>
      <c r="E31" s="66" t="s">
        <v>15</v>
      </c>
      <c r="F31" s="68" t="s">
        <v>137</v>
      </c>
      <c r="G31" s="73">
        <v>15555</v>
      </c>
      <c r="H31" s="19"/>
      <c r="I31" s="81"/>
      <c r="J31" s="2"/>
      <c r="K31" s="2"/>
      <c r="L31" s="2"/>
      <c r="M31" s="2"/>
      <c r="N31" s="2"/>
      <c r="O31" s="2"/>
      <c r="P31" s="2"/>
      <c r="Q31" s="2"/>
      <c r="R31" s="2"/>
    </row>
    <row r="32" spans="1:18" s="7" customFormat="1" ht="39.75" customHeight="1" x14ac:dyDescent="0.2">
      <c r="A32" s="147"/>
      <c r="B32" s="8" t="s">
        <v>125</v>
      </c>
      <c r="C32" s="66" t="s">
        <v>73</v>
      </c>
      <c r="D32" s="66" t="s">
        <v>74</v>
      </c>
      <c r="E32" s="66" t="s">
        <v>15</v>
      </c>
      <c r="F32" s="84">
        <v>47483</v>
      </c>
      <c r="G32" s="73">
        <v>31981.69</v>
      </c>
      <c r="H32" s="19"/>
      <c r="I32" s="81"/>
      <c r="J32" s="2"/>
      <c r="K32" s="2"/>
      <c r="L32" s="2"/>
      <c r="M32" s="2"/>
      <c r="N32" s="2"/>
      <c r="O32" s="2"/>
      <c r="P32" s="2"/>
      <c r="Q32" s="2"/>
      <c r="R32" s="2"/>
    </row>
    <row r="33" spans="1:19" s="7" customFormat="1" ht="39.75" customHeight="1" x14ac:dyDescent="0.2">
      <c r="A33" s="147"/>
      <c r="B33" s="8" t="s">
        <v>58</v>
      </c>
      <c r="C33" s="66" t="s">
        <v>75</v>
      </c>
      <c r="D33" s="66" t="s">
        <v>76</v>
      </c>
      <c r="E33" s="66" t="s">
        <v>14</v>
      </c>
      <c r="F33" s="84">
        <v>46752</v>
      </c>
      <c r="G33" s="73">
        <v>40355.93</v>
      </c>
      <c r="H33" s="19"/>
      <c r="I33" s="81"/>
      <c r="J33" s="2"/>
      <c r="K33" s="2"/>
      <c r="L33" s="2"/>
      <c r="M33" s="2"/>
      <c r="N33" s="2"/>
      <c r="O33" s="2"/>
      <c r="P33" s="2"/>
      <c r="Q33" s="2"/>
      <c r="R33" s="2"/>
    </row>
    <row r="34" spans="1:19" s="7" customFormat="1" ht="39.75" customHeight="1" x14ac:dyDescent="0.2">
      <c r="A34" s="147"/>
      <c r="B34" s="8" t="s">
        <v>139</v>
      </c>
      <c r="C34" s="66" t="s">
        <v>77</v>
      </c>
      <c r="D34" s="66" t="s">
        <v>78</v>
      </c>
      <c r="E34" s="66" t="s">
        <v>14</v>
      </c>
      <c r="F34" s="84">
        <v>47613</v>
      </c>
      <c r="G34" s="73">
        <v>73797.11</v>
      </c>
      <c r="H34" s="19"/>
      <c r="I34" s="81"/>
      <c r="J34" s="2"/>
      <c r="K34" s="2"/>
      <c r="L34" s="2"/>
      <c r="M34" s="2"/>
      <c r="N34" s="2"/>
      <c r="O34" s="2"/>
      <c r="P34" s="2"/>
      <c r="Q34" s="2"/>
      <c r="R34" s="2"/>
    </row>
    <row r="35" spans="1:19" s="7" customFormat="1" ht="39.75" customHeight="1" x14ac:dyDescent="0.2">
      <c r="A35" s="147"/>
      <c r="B35" s="8" t="s">
        <v>142</v>
      </c>
      <c r="C35" s="66" t="s">
        <v>79</v>
      </c>
      <c r="D35" s="66" t="s">
        <v>80</v>
      </c>
      <c r="E35" s="66" t="s">
        <v>14</v>
      </c>
      <c r="F35" s="68" t="s">
        <v>138</v>
      </c>
      <c r="G35" s="73">
        <v>33264.18</v>
      </c>
      <c r="H35" s="19"/>
      <c r="I35" s="81"/>
      <c r="J35" s="2"/>
      <c r="K35" s="2"/>
      <c r="L35" s="2"/>
      <c r="M35" s="2"/>
      <c r="N35" s="2"/>
      <c r="O35" s="2"/>
      <c r="P35" s="2"/>
      <c r="Q35" s="2"/>
      <c r="R35" s="2"/>
    </row>
    <row r="36" spans="1:19" s="7" customFormat="1" ht="39.75" customHeight="1" x14ac:dyDescent="0.2">
      <c r="A36" s="147"/>
      <c r="B36" s="8" t="s">
        <v>59</v>
      </c>
      <c r="C36" s="66" t="s">
        <v>60</v>
      </c>
      <c r="D36" s="66" t="s">
        <v>62</v>
      </c>
      <c r="E36" s="66" t="s">
        <v>15</v>
      </c>
      <c r="F36" s="68" t="s">
        <v>140</v>
      </c>
      <c r="G36" s="73">
        <v>3428.28</v>
      </c>
      <c r="H36" s="19"/>
      <c r="I36" s="81"/>
      <c r="J36" s="2"/>
      <c r="K36" s="2"/>
      <c r="L36" s="2"/>
      <c r="M36" s="2"/>
      <c r="N36" s="2"/>
      <c r="O36" s="2"/>
      <c r="P36" s="2"/>
      <c r="Q36" s="2"/>
      <c r="R36" s="2"/>
    </row>
    <row r="37" spans="1:19" s="7" customFormat="1" ht="39.75" customHeight="1" x14ac:dyDescent="0.2">
      <c r="A37" s="147"/>
      <c r="B37" s="8" t="s">
        <v>59</v>
      </c>
      <c r="C37" s="66" t="s">
        <v>61</v>
      </c>
      <c r="D37" s="66" t="s">
        <v>62</v>
      </c>
      <c r="E37" s="66" t="s">
        <v>15</v>
      </c>
      <c r="F37" s="68" t="s">
        <v>141</v>
      </c>
      <c r="G37" s="73">
        <v>2977.92</v>
      </c>
      <c r="H37" s="19"/>
      <c r="I37" s="89"/>
      <c r="J37" s="2"/>
      <c r="K37" s="2"/>
      <c r="L37" s="2"/>
      <c r="M37" s="2"/>
      <c r="N37" s="2"/>
      <c r="O37" s="2"/>
      <c r="P37" s="2"/>
      <c r="Q37" s="2"/>
      <c r="R37" s="2"/>
    </row>
    <row r="38" spans="1:19" s="7" customFormat="1" ht="39.75" customHeight="1" x14ac:dyDescent="0.2">
      <c r="A38" s="147"/>
      <c r="B38" s="8" t="s">
        <v>143</v>
      </c>
      <c r="C38" s="66" t="s">
        <v>122</v>
      </c>
      <c r="D38" s="66" t="s">
        <v>82</v>
      </c>
      <c r="E38" s="66" t="s">
        <v>15</v>
      </c>
      <c r="F38" s="63">
        <v>46721</v>
      </c>
      <c r="G38" s="73">
        <v>6924</v>
      </c>
      <c r="H38" s="19"/>
      <c r="I38" s="90"/>
      <c r="J38" s="69"/>
      <c r="K38" s="163"/>
      <c r="L38" s="163"/>
      <c r="M38" s="2"/>
      <c r="N38" s="2"/>
      <c r="O38" s="2"/>
      <c r="P38" s="2"/>
      <c r="Q38" s="2"/>
      <c r="R38" s="2"/>
    </row>
    <row r="39" spans="1:19" s="7" customFormat="1" ht="39.75" customHeight="1" x14ac:dyDescent="0.2">
      <c r="A39" s="79"/>
      <c r="B39" s="8" t="s">
        <v>144</v>
      </c>
      <c r="C39" s="66" t="s">
        <v>145</v>
      </c>
      <c r="D39" s="66" t="s">
        <v>146</v>
      </c>
      <c r="E39" s="66" t="s">
        <v>15</v>
      </c>
      <c r="F39" s="63">
        <v>45930</v>
      </c>
      <c r="G39" s="73">
        <v>14960</v>
      </c>
      <c r="H39" s="19"/>
      <c r="I39" s="90"/>
      <c r="J39" s="69"/>
      <c r="K39" s="67"/>
      <c r="L39" s="67"/>
      <c r="M39" s="2"/>
      <c r="N39" s="2"/>
      <c r="O39" s="2"/>
      <c r="P39" s="2"/>
      <c r="Q39" s="2"/>
      <c r="R39" s="2"/>
    </row>
    <row r="40" spans="1:19" s="7" customFormat="1" ht="39.75" customHeight="1" x14ac:dyDescent="0.2">
      <c r="A40" s="79"/>
      <c r="B40" s="8" t="s">
        <v>147</v>
      </c>
      <c r="C40" s="66" t="s">
        <v>148</v>
      </c>
      <c r="D40" s="66" t="s">
        <v>149</v>
      </c>
      <c r="E40" s="66" t="s">
        <v>15</v>
      </c>
      <c r="F40" s="63">
        <v>46821</v>
      </c>
      <c r="G40" s="73">
        <v>177687.1</v>
      </c>
      <c r="H40" s="19"/>
      <c r="I40" s="90"/>
      <c r="J40" s="69"/>
      <c r="K40" s="67"/>
      <c r="L40" s="67"/>
      <c r="M40" s="2"/>
      <c r="N40" s="2"/>
      <c r="O40" s="2"/>
      <c r="P40" s="2"/>
      <c r="Q40" s="2"/>
      <c r="R40" s="2"/>
    </row>
    <row r="41" spans="1:19" s="7" customFormat="1" ht="39.75" customHeight="1" x14ac:dyDescent="0.2">
      <c r="A41" s="79"/>
      <c r="B41" s="8" t="s">
        <v>150</v>
      </c>
      <c r="C41" s="66" t="s">
        <v>151</v>
      </c>
      <c r="D41" s="66" t="s">
        <v>152</v>
      </c>
      <c r="E41" s="66" t="s">
        <v>15</v>
      </c>
      <c r="F41" s="63">
        <v>47756</v>
      </c>
      <c r="G41" s="73">
        <v>51240</v>
      </c>
      <c r="H41" s="19"/>
      <c r="I41" s="90"/>
      <c r="J41" s="69"/>
      <c r="K41" s="67"/>
      <c r="L41" s="67"/>
      <c r="M41" s="2"/>
      <c r="N41" s="2"/>
      <c r="O41" s="2"/>
      <c r="P41" s="2"/>
      <c r="Q41" s="2"/>
      <c r="R41" s="2"/>
    </row>
    <row r="42" spans="1:19" s="7" customFormat="1" ht="39.75" customHeight="1" thickBot="1" x14ac:dyDescent="0.25">
      <c r="A42" s="79"/>
      <c r="B42" s="8" t="s">
        <v>153</v>
      </c>
      <c r="C42" s="66" t="s">
        <v>154</v>
      </c>
      <c r="D42" s="66" t="s">
        <v>155</v>
      </c>
      <c r="E42" s="66" t="s">
        <v>15</v>
      </c>
      <c r="F42" s="63">
        <v>47938</v>
      </c>
      <c r="G42" s="73">
        <v>9333</v>
      </c>
      <c r="H42" s="19"/>
      <c r="I42" s="90"/>
      <c r="J42" s="69"/>
      <c r="K42" s="67"/>
      <c r="L42" s="67"/>
      <c r="M42" s="2"/>
      <c r="N42" s="2"/>
      <c r="O42" s="2"/>
      <c r="P42" s="2"/>
      <c r="Q42" s="2"/>
      <c r="R42" s="2"/>
    </row>
    <row r="43" spans="1:19" ht="30.75" customHeight="1" thickBot="1" x14ac:dyDescent="0.25">
      <c r="A43" s="80"/>
      <c r="B43" s="170" t="s">
        <v>34</v>
      </c>
      <c r="C43" s="170"/>
      <c r="D43" s="170"/>
      <c r="E43" s="170"/>
      <c r="F43" s="170"/>
      <c r="G43" s="170"/>
      <c r="H43" s="82"/>
      <c r="I43" s="91"/>
    </row>
    <row r="44" spans="1:19" s="12" customFormat="1" ht="58.5" customHeight="1" thickBot="1" x14ac:dyDescent="0.25">
      <c r="A44" s="86"/>
      <c r="B44" s="87" t="s">
        <v>12</v>
      </c>
      <c r="C44" s="87" t="s">
        <v>16</v>
      </c>
      <c r="D44" s="87" t="s">
        <v>17</v>
      </c>
      <c r="E44" s="88" t="s">
        <v>9</v>
      </c>
      <c r="F44" s="70" t="s">
        <v>157</v>
      </c>
      <c r="G44" s="126" t="s">
        <v>189</v>
      </c>
      <c r="H44" s="64" t="s">
        <v>88</v>
      </c>
      <c r="I44" s="105"/>
    </row>
    <row r="45" spans="1:19" ht="43.5" customHeight="1" x14ac:dyDescent="0.2">
      <c r="A45" s="28"/>
      <c r="B45" s="29" t="s">
        <v>18</v>
      </c>
      <c r="C45" s="29" t="s">
        <v>20</v>
      </c>
      <c r="D45" s="29" t="s">
        <v>21</v>
      </c>
      <c r="E45" s="30" t="s">
        <v>24</v>
      </c>
      <c r="F45" s="65">
        <v>47939</v>
      </c>
      <c r="G45" s="31">
        <f>1118.99*12</f>
        <v>13427.880000000001</v>
      </c>
      <c r="H45" s="49">
        <f>1118.99*12</f>
        <v>13427.880000000001</v>
      </c>
      <c r="I45" s="162"/>
      <c r="J45" s="2"/>
      <c r="K45" s="2"/>
      <c r="L45" s="27"/>
      <c r="M45" s="2"/>
      <c r="N45" s="2"/>
      <c r="O45" s="2"/>
      <c r="P45" s="2"/>
      <c r="Q45" s="2"/>
      <c r="R45" s="2"/>
      <c r="S45" s="7"/>
    </row>
    <row r="46" spans="1:19" ht="43.5" customHeight="1" x14ac:dyDescent="0.2">
      <c r="A46" s="71"/>
      <c r="B46" s="29" t="s">
        <v>169</v>
      </c>
      <c r="C46" s="29" t="s">
        <v>163</v>
      </c>
      <c r="D46" s="29" t="s">
        <v>164</v>
      </c>
      <c r="E46" s="30" t="s">
        <v>170</v>
      </c>
      <c r="F46" s="65">
        <v>47118</v>
      </c>
      <c r="G46" s="31">
        <v>5568.92</v>
      </c>
      <c r="H46" s="49"/>
      <c r="I46" s="162"/>
      <c r="J46" s="2"/>
      <c r="K46" s="2"/>
      <c r="L46" s="27"/>
      <c r="M46" s="2"/>
      <c r="N46" s="2"/>
      <c r="O46" s="2"/>
      <c r="P46" s="2"/>
      <c r="Q46" s="2"/>
      <c r="R46" s="2"/>
      <c r="S46" s="7"/>
    </row>
    <row r="47" spans="1:19" ht="43.5" customHeight="1" x14ac:dyDescent="0.2">
      <c r="A47" s="71"/>
      <c r="B47" s="29" t="s">
        <v>166</v>
      </c>
      <c r="C47" s="29" t="s">
        <v>163</v>
      </c>
      <c r="D47" s="29" t="s">
        <v>167</v>
      </c>
      <c r="E47" s="30" t="s">
        <v>168</v>
      </c>
      <c r="F47" s="65">
        <v>45930</v>
      </c>
      <c r="G47" s="31">
        <v>4176.6899999999996</v>
      </c>
      <c r="H47" s="49"/>
      <c r="I47" s="162"/>
      <c r="J47" s="2"/>
      <c r="K47" s="2"/>
      <c r="L47" s="27"/>
      <c r="M47" s="2"/>
      <c r="N47" s="2"/>
      <c r="O47" s="2"/>
      <c r="P47" s="2"/>
      <c r="Q47" s="2"/>
      <c r="R47" s="2"/>
      <c r="S47" s="7"/>
    </row>
    <row r="48" spans="1:19" ht="43.5" customHeight="1" x14ac:dyDescent="0.2">
      <c r="A48" s="71"/>
      <c r="B48" s="29" t="s">
        <v>162</v>
      </c>
      <c r="C48" s="29" t="s">
        <v>163</v>
      </c>
      <c r="D48" s="29" t="s">
        <v>164</v>
      </c>
      <c r="E48" s="30" t="s">
        <v>165</v>
      </c>
      <c r="F48" s="65">
        <v>47118</v>
      </c>
      <c r="G48" s="31">
        <v>5568.92</v>
      </c>
      <c r="H48" s="49"/>
      <c r="I48" s="162"/>
      <c r="J48" s="2"/>
      <c r="K48" s="2"/>
      <c r="L48" s="27"/>
      <c r="M48" s="2"/>
      <c r="N48" s="2"/>
      <c r="O48" s="2"/>
      <c r="P48" s="2"/>
      <c r="Q48" s="2"/>
      <c r="R48" s="2"/>
      <c r="S48" s="7"/>
    </row>
    <row r="49" spans="1:19" ht="43.5" customHeight="1" x14ac:dyDescent="0.2">
      <c r="A49" s="71"/>
      <c r="B49" s="29" t="s">
        <v>171</v>
      </c>
      <c r="C49" s="29" t="s">
        <v>172</v>
      </c>
      <c r="D49" s="29" t="s">
        <v>173</v>
      </c>
      <c r="E49" s="30" t="s">
        <v>174</v>
      </c>
      <c r="F49" s="65">
        <v>47688</v>
      </c>
      <c r="G49" s="31">
        <v>8586.9599999999991</v>
      </c>
      <c r="H49" s="49"/>
      <c r="I49" s="162"/>
      <c r="J49" s="2"/>
      <c r="K49" s="2"/>
      <c r="L49" s="27"/>
      <c r="M49" s="2"/>
      <c r="N49" s="2"/>
      <c r="O49" s="2"/>
      <c r="P49" s="2"/>
      <c r="Q49" s="2"/>
      <c r="R49" s="2"/>
      <c r="S49" s="7"/>
    </row>
    <row r="50" spans="1:19" ht="43.5" customHeight="1" thickBot="1" x14ac:dyDescent="0.25">
      <c r="A50" s="71"/>
      <c r="B50" s="29" t="s">
        <v>158</v>
      </c>
      <c r="C50" s="29" t="s">
        <v>159</v>
      </c>
      <c r="D50" s="29" t="s">
        <v>160</v>
      </c>
      <c r="E50" s="30" t="s">
        <v>161</v>
      </c>
      <c r="F50" s="61">
        <v>46891</v>
      </c>
      <c r="G50" s="31">
        <v>2208</v>
      </c>
      <c r="H50" s="49"/>
      <c r="I50" s="162"/>
      <c r="J50" s="2"/>
      <c r="K50" s="2"/>
      <c r="L50" s="27"/>
      <c r="M50" s="2"/>
      <c r="N50" s="2"/>
      <c r="O50" s="2"/>
      <c r="P50" s="2"/>
      <c r="Q50" s="2"/>
      <c r="R50" s="2"/>
      <c r="S50" s="7"/>
    </row>
    <row r="51" spans="1:19" ht="40.5" customHeight="1" thickBot="1" x14ac:dyDescent="0.25">
      <c r="B51" s="8" t="s">
        <v>19</v>
      </c>
      <c r="C51" s="8" t="s">
        <v>22</v>
      </c>
      <c r="D51" s="10" t="s">
        <v>23</v>
      </c>
      <c r="E51" s="9" t="s">
        <v>25</v>
      </c>
      <c r="F51" s="60">
        <v>47654</v>
      </c>
      <c r="G51" s="133">
        <v>12060.64</v>
      </c>
      <c r="H51" s="92">
        <v>10377.200000000001</v>
      </c>
      <c r="I51" s="162"/>
      <c r="J51" s="2"/>
      <c r="K51" s="2"/>
      <c r="L51" s="2"/>
      <c r="M51" s="2"/>
      <c r="N51" s="2"/>
      <c r="O51" s="2"/>
      <c r="P51" s="2"/>
      <c r="Q51" s="2"/>
      <c r="R51" s="2"/>
      <c r="S51" s="7"/>
    </row>
    <row r="52" spans="1:19" ht="29.25" customHeight="1" x14ac:dyDescent="0.2">
      <c r="A52" s="128"/>
      <c r="B52" s="127" t="s">
        <v>178</v>
      </c>
      <c r="C52" s="129" t="s">
        <v>22</v>
      </c>
      <c r="D52" s="130" t="s">
        <v>28</v>
      </c>
      <c r="E52" s="127" t="s">
        <v>112</v>
      </c>
      <c r="F52" s="131" t="s">
        <v>175</v>
      </c>
      <c r="G52" s="132">
        <v>1104</v>
      </c>
      <c r="H52" s="96">
        <v>970.44</v>
      </c>
      <c r="I52" s="162"/>
      <c r="J52" s="14" t="s">
        <v>92</v>
      </c>
      <c r="K52" s="2"/>
      <c r="L52" s="14"/>
      <c r="M52" s="2"/>
      <c r="N52" s="2"/>
      <c r="O52" s="2"/>
      <c r="P52" s="2"/>
      <c r="Q52" s="2"/>
      <c r="R52" s="2"/>
      <c r="S52" s="7"/>
    </row>
    <row r="53" spans="1:19" ht="29.25" customHeight="1" x14ac:dyDescent="0.2">
      <c r="A53" s="32"/>
      <c r="B53" s="114" t="s">
        <v>83</v>
      </c>
      <c r="C53" s="115" t="s">
        <v>22</v>
      </c>
      <c r="D53" s="116" t="s">
        <v>28</v>
      </c>
      <c r="E53" s="111" t="s">
        <v>112</v>
      </c>
      <c r="F53" s="113" t="s">
        <v>118</v>
      </c>
      <c r="G53" s="117">
        <v>853.68</v>
      </c>
      <c r="H53" s="97">
        <f>61.96*3.5</f>
        <v>216.86</v>
      </c>
      <c r="I53" s="162"/>
      <c r="J53" s="14" t="s">
        <v>92</v>
      </c>
      <c r="K53" s="14"/>
      <c r="L53" s="27"/>
      <c r="M53" s="2"/>
      <c r="N53" s="2"/>
      <c r="O53" s="2"/>
      <c r="P53" s="2"/>
      <c r="Q53" s="2"/>
      <c r="R53" s="2"/>
      <c r="S53" s="7"/>
    </row>
    <row r="54" spans="1:19" s="7" customFormat="1" ht="29.25" customHeight="1" thickBot="1" x14ac:dyDescent="0.25">
      <c r="A54" s="106"/>
      <c r="B54" s="114" t="s">
        <v>84</v>
      </c>
      <c r="C54" s="115" t="s">
        <v>22</v>
      </c>
      <c r="D54" s="135" t="s">
        <v>28</v>
      </c>
      <c r="E54" s="136" t="s">
        <v>112</v>
      </c>
      <c r="F54" s="137" t="s">
        <v>119</v>
      </c>
      <c r="G54" s="138">
        <v>750.72</v>
      </c>
      <c r="H54" s="98">
        <f>53.45*8</f>
        <v>427.6</v>
      </c>
      <c r="I54" s="162"/>
      <c r="J54" s="14" t="s">
        <v>92</v>
      </c>
      <c r="K54" s="14"/>
      <c r="L54" s="27"/>
      <c r="M54" s="2"/>
      <c r="N54" s="2"/>
      <c r="O54" s="2"/>
      <c r="P54" s="2"/>
      <c r="Q54" s="2"/>
      <c r="R54" s="2"/>
    </row>
    <row r="55" spans="1:19" ht="38.25" customHeight="1" x14ac:dyDescent="0.2">
      <c r="A55" s="107"/>
      <c r="B55" s="111" t="s">
        <v>42</v>
      </c>
      <c r="C55" s="118" t="s">
        <v>26</v>
      </c>
      <c r="D55" s="112" t="s">
        <v>28</v>
      </c>
      <c r="E55" s="111" t="s">
        <v>112</v>
      </c>
      <c r="F55" s="113" t="s">
        <v>113</v>
      </c>
      <c r="G55" s="134">
        <v>4498.32</v>
      </c>
      <c r="H55" s="99">
        <v>3846.84</v>
      </c>
      <c r="I55" s="162"/>
      <c r="J55" s="14" t="s">
        <v>92</v>
      </c>
      <c r="K55" s="2"/>
      <c r="L55" s="2"/>
      <c r="M55" s="2"/>
      <c r="N55" s="2"/>
      <c r="O55" s="2"/>
      <c r="P55" s="2"/>
      <c r="Q55" s="2"/>
      <c r="R55" s="2"/>
      <c r="S55" s="7"/>
    </row>
    <row r="56" spans="1:19" ht="38.25" customHeight="1" thickBot="1" x14ac:dyDescent="0.25">
      <c r="A56" s="139"/>
      <c r="B56" s="114" t="s">
        <v>87</v>
      </c>
      <c r="C56" s="115" t="s">
        <v>26</v>
      </c>
      <c r="D56" s="135" t="s">
        <v>28</v>
      </c>
      <c r="E56" s="114" t="s">
        <v>112</v>
      </c>
      <c r="F56" s="137" t="s">
        <v>114</v>
      </c>
      <c r="G56" s="140">
        <v>2427.6</v>
      </c>
      <c r="H56" s="98">
        <f>172.5*8</f>
        <v>1380</v>
      </c>
      <c r="I56" s="162"/>
      <c r="J56" s="14" t="s">
        <v>92</v>
      </c>
      <c r="K56" s="14"/>
      <c r="L56" s="27"/>
      <c r="M56" s="2"/>
      <c r="N56" s="2"/>
      <c r="O56" s="2"/>
      <c r="P56" s="2"/>
      <c r="Q56" s="2"/>
      <c r="R56" s="2"/>
      <c r="S56" s="7"/>
    </row>
    <row r="57" spans="1:19" ht="38.25" customHeight="1" thickBot="1" x14ac:dyDescent="0.25">
      <c r="A57" s="33"/>
      <c r="B57" s="111" t="s">
        <v>98</v>
      </c>
      <c r="C57" s="118" t="s">
        <v>26</v>
      </c>
      <c r="D57" s="112" t="s">
        <v>28</v>
      </c>
      <c r="E57" s="111" t="s">
        <v>112</v>
      </c>
      <c r="F57" s="113" t="s">
        <v>188</v>
      </c>
      <c r="G57" s="134">
        <v>1998.6</v>
      </c>
      <c r="H57" s="100"/>
      <c r="I57" s="162"/>
      <c r="J57" s="2"/>
      <c r="K57" s="14"/>
      <c r="L57" s="27"/>
      <c r="M57" s="2"/>
      <c r="N57" s="2"/>
      <c r="O57" s="2"/>
      <c r="P57" s="2"/>
      <c r="Q57" s="2"/>
      <c r="R57" s="2"/>
      <c r="S57" s="7"/>
    </row>
    <row r="58" spans="1:19" ht="38.25" customHeight="1" thickBot="1" x14ac:dyDescent="0.25">
      <c r="A58" s="108"/>
      <c r="B58" s="111" t="s">
        <v>54</v>
      </c>
      <c r="C58" s="118" t="s">
        <v>52</v>
      </c>
      <c r="D58" s="112" t="s">
        <v>28</v>
      </c>
      <c r="E58" s="111" t="s">
        <v>112</v>
      </c>
      <c r="F58" s="113" t="s">
        <v>115</v>
      </c>
      <c r="G58" s="134">
        <v>1464</v>
      </c>
      <c r="H58" s="101">
        <v>1440</v>
      </c>
      <c r="I58" s="162"/>
      <c r="J58" s="14" t="s">
        <v>92</v>
      </c>
      <c r="K58" s="2"/>
      <c r="L58" s="27"/>
      <c r="M58" s="2"/>
      <c r="N58" s="2"/>
      <c r="O58" s="2"/>
      <c r="P58" s="2"/>
      <c r="Q58" s="2"/>
      <c r="R58" s="2"/>
      <c r="S58" s="7"/>
    </row>
    <row r="59" spans="1:19" ht="29.25" customHeight="1" x14ac:dyDescent="0.2">
      <c r="A59" s="107"/>
      <c r="B59" s="111" t="s">
        <v>35</v>
      </c>
      <c r="C59" s="118" t="s">
        <v>27</v>
      </c>
      <c r="D59" s="112" t="s">
        <v>28</v>
      </c>
      <c r="E59" s="111" t="s">
        <v>112</v>
      </c>
      <c r="F59" s="113" t="s">
        <v>116</v>
      </c>
      <c r="G59" s="134">
        <v>2361.84</v>
      </c>
      <c r="H59" s="99">
        <v>2031.36</v>
      </c>
      <c r="I59" s="162"/>
      <c r="J59" s="14" t="s">
        <v>92</v>
      </c>
      <c r="K59" s="2"/>
      <c r="L59" s="27"/>
      <c r="M59" s="2"/>
      <c r="N59" s="2"/>
      <c r="O59" s="2"/>
      <c r="P59" s="2"/>
      <c r="Q59" s="2"/>
      <c r="R59" s="2"/>
      <c r="S59" s="7"/>
    </row>
    <row r="60" spans="1:19" ht="29.25" customHeight="1" thickBot="1" x14ac:dyDescent="0.25">
      <c r="A60" s="106"/>
      <c r="B60" s="111" t="s">
        <v>85</v>
      </c>
      <c r="C60" s="118" t="s">
        <v>27</v>
      </c>
      <c r="D60" s="112" t="s">
        <v>28</v>
      </c>
      <c r="E60" s="119" t="s">
        <v>112</v>
      </c>
      <c r="F60" s="120" t="s">
        <v>177</v>
      </c>
      <c r="G60" s="134">
        <v>2070</v>
      </c>
      <c r="H60" s="102">
        <v>169.28</v>
      </c>
      <c r="I60" s="162"/>
      <c r="J60" s="14" t="s">
        <v>92</v>
      </c>
      <c r="K60" s="2"/>
      <c r="L60" s="2"/>
      <c r="M60" s="2"/>
      <c r="N60" s="2"/>
      <c r="O60" s="2"/>
      <c r="P60" s="2"/>
      <c r="Q60" s="2"/>
      <c r="R60" s="2"/>
      <c r="S60" s="7"/>
    </row>
    <row r="61" spans="1:19" ht="29.25" customHeight="1" thickBot="1" x14ac:dyDescent="0.25">
      <c r="A61" s="109"/>
      <c r="B61" s="111" t="s">
        <v>105</v>
      </c>
      <c r="C61" s="118" t="s">
        <v>27</v>
      </c>
      <c r="D61" s="112" t="s">
        <v>28</v>
      </c>
      <c r="E61" s="119" t="s">
        <v>112</v>
      </c>
      <c r="F61" s="113" t="s">
        <v>176</v>
      </c>
      <c r="G61" s="134">
        <v>1820.04</v>
      </c>
      <c r="H61" s="103">
        <f>72.9*8</f>
        <v>583.20000000000005</v>
      </c>
      <c r="I61" s="162"/>
      <c r="J61" s="2"/>
      <c r="K61" s="2"/>
      <c r="L61" s="27"/>
      <c r="M61" s="2"/>
      <c r="N61" s="2"/>
      <c r="O61" s="2"/>
      <c r="P61" s="2"/>
      <c r="Q61" s="2"/>
      <c r="R61" s="2"/>
      <c r="S61" s="7"/>
    </row>
    <row r="62" spans="1:19" ht="29.25" customHeight="1" x14ac:dyDescent="0.2">
      <c r="A62" s="125"/>
      <c r="B62" s="111" t="s">
        <v>99</v>
      </c>
      <c r="C62" s="118" t="s">
        <v>86</v>
      </c>
      <c r="D62" s="112" t="s">
        <v>28</v>
      </c>
      <c r="E62" s="119" t="s">
        <v>112</v>
      </c>
      <c r="F62" s="113" t="s">
        <v>117</v>
      </c>
      <c r="G62" s="132">
        <v>1979.28</v>
      </c>
      <c r="H62" s="50"/>
      <c r="I62" s="162"/>
      <c r="J62" s="2"/>
      <c r="K62" s="2"/>
      <c r="L62" s="27"/>
      <c r="M62" s="2"/>
      <c r="N62" s="2"/>
      <c r="O62" s="2"/>
      <c r="P62" s="2"/>
      <c r="Q62" s="2"/>
      <c r="R62" s="2"/>
      <c r="S62" s="7"/>
    </row>
    <row r="63" spans="1:19" ht="15" x14ac:dyDescent="0.2">
      <c r="A63" s="112"/>
      <c r="B63" s="121" t="s">
        <v>179</v>
      </c>
      <c r="C63" s="121" t="s">
        <v>180</v>
      </c>
      <c r="D63" s="122" t="s">
        <v>28</v>
      </c>
      <c r="E63" s="118" t="s">
        <v>112</v>
      </c>
      <c r="F63" s="123" t="s">
        <v>181</v>
      </c>
      <c r="G63" s="124">
        <v>1662.48</v>
      </c>
      <c r="H63" s="104">
        <f>12*215.98</f>
        <v>2591.7599999999998</v>
      </c>
      <c r="I63" s="162"/>
      <c r="M63" s="16"/>
    </row>
    <row r="64" spans="1:19" ht="15" x14ac:dyDescent="0.2">
      <c r="B64" s="6" t="s">
        <v>182</v>
      </c>
      <c r="C64" s="5" t="s">
        <v>180</v>
      </c>
      <c r="D64" s="5" t="s">
        <v>28</v>
      </c>
      <c r="E64" s="5" t="s">
        <v>112</v>
      </c>
      <c r="F64" s="5" t="s">
        <v>183</v>
      </c>
      <c r="G64" s="73">
        <v>1856.64</v>
      </c>
      <c r="H64" s="18"/>
      <c r="I64" s="162"/>
    </row>
    <row r="65" spans="1:9" ht="15" x14ac:dyDescent="0.2">
      <c r="A65" s="11"/>
      <c r="B65" s="37" t="s">
        <v>184</v>
      </c>
      <c r="C65" s="38" t="s">
        <v>180</v>
      </c>
      <c r="D65" s="39" t="s">
        <v>28</v>
      </c>
      <c r="E65" s="37" t="s">
        <v>112</v>
      </c>
      <c r="F65" s="72" t="s">
        <v>185</v>
      </c>
      <c r="G65" s="40">
        <v>1516.92</v>
      </c>
      <c r="H65" s="40"/>
      <c r="I65" s="162"/>
    </row>
    <row r="66" spans="1:9" ht="15" x14ac:dyDescent="0.2">
      <c r="A66" s="11"/>
      <c r="B66" s="8" t="s">
        <v>186</v>
      </c>
      <c r="C66" s="41" t="s">
        <v>180</v>
      </c>
      <c r="D66" s="10" t="s">
        <v>28</v>
      </c>
      <c r="E66" s="8" t="s">
        <v>112</v>
      </c>
      <c r="F66" s="5" t="s">
        <v>187</v>
      </c>
      <c r="G66" s="42">
        <v>1698.96</v>
      </c>
      <c r="H66" s="42"/>
      <c r="I66" s="162"/>
    </row>
    <row r="67" spans="1:9" ht="15" x14ac:dyDescent="0.2">
      <c r="A67" s="11"/>
      <c r="B67" s="8"/>
      <c r="C67" s="41"/>
      <c r="D67" s="10"/>
      <c r="E67" s="8"/>
      <c r="F67" s="3"/>
      <c r="G67" s="42"/>
      <c r="H67" s="42"/>
      <c r="I67" s="74"/>
    </row>
    <row r="68" spans="1:9" ht="15" x14ac:dyDescent="0.2">
      <c r="A68" s="11"/>
      <c r="B68" s="8"/>
      <c r="C68" s="41"/>
      <c r="D68" s="10"/>
      <c r="E68" s="8"/>
      <c r="F68" s="3"/>
      <c r="G68" s="42"/>
      <c r="H68" s="42"/>
      <c r="I68" s="110"/>
    </row>
    <row r="69" spans="1:9" ht="15" x14ac:dyDescent="0.2">
      <c r="A69" s="11"/>
      <c r="B69" s="43"/>
      <c r="C69" s="41"/>
      <c r="D69" s="10"/>
      <c r="E69" s="44"/>
      <c r="F69" s="3"/>
      <c r="G69" s="42"/>
      <c r="H69" s="42"/>
      <c r="I69" s="110"/>
    </row>
    <row r="70" spans="1:9" ht="15" x14ac:dyDescent="0.2">
      <c r="A70" s="11"/>
      <c r="B70" s="43"/>
      <c r="C70" s="41"/>
      <c r="D70" s="10"/>
      <c r="E70" s="13"/>
      <c r="F70" s="3"/>
      <c r="G70" s="42"/>
      <c r="H70" s="42"/>
      <c r="I70" s="110"/>
    </row>
    <row r="71" spans="1:9" ht="15" x14ac:dyDescent="0.2">
      <c r="A71" s="11"/>
      <c r="B71" s="45"/>
      <c r="C71" s="46"/>
      <c r="D71" s="45"/>
      <c r="E71" s="34"/>
      <c r="F71" s="47"/>
      <c r="G71" s="48"/>
      <c r="H71" s="48"/>
      <c r="I71" s="110"/>
    </row>
    <row r="72" spans="1:9" ht="15" x14ac:dyDescent="0.2">
      <c r="A72" s="11"/>
      <c r="B72" s="5"/>
      <c r="C72" s="5"/>
      <c r="D72" s="5"/>
      <c r="E72" s="5"/>
      <c r="F72" s="5"/>
      <c r="G72" s="15"/>
      <c r="H72" s="18"/>
      <c r="I72" s="110"/>
    </row>
    <row r="73" spans="1:9" ht="15" x14ac:dyDescent="0.2">
      <c r="A73" s="11"/>
      <c r="B73" s="5"/>
      <c r="C73" s="5"/>
      <c r="D73" s="5"/>
      <c r="E73" s="5"/>
      <c r="F73" s="5"/>
      <c r="G73" s="15"/>
      <c r="H73" s="18"/>
      <c r="I73" s="110"/>
    </row>
    <row r="74" spans="1:9" ht="15" x14ac:dyDescent="0.2">
      <c r="B74" s="6"/>
      <c r="C74" s="5"/>
      <c r="D74" s="5"/>
      <c r="E74" s="5"/>
      <c r="F74" s="5"/>
      <c r="G74" s="15"/>
      <c r="H74" s="18"/>
      <c r="I74" s="110"/>
    </row>
    <row r="75" spans="1:9" ht="15" x14ac:dyDescent="0.2">
      <c r="B75" s="4"/>
      <c r="C75" s="3"/>
      <c r="D75" s="3"/>
      <c r="E75" s="3"/>
      <c r="F75" s="3"/>
      <c r="G75" s="15"/>
      <c r="H75" s="18"/>
      <c r="I75" s="110"/>
    </row>
    <row r="76" spans="1:9" x14ac:dyDescent="0.2">
      <c r="B76" s="4"/>
      <c r="C76" s="4"/>
      <c r="D76" s="4"/>
      <c r="E76" s="4"/>
      <c r="F76" s="3"/>
      <c r="G76" s="75"/>
      <c r="H76" s="76"/>
      <c r="I76" s="110"/>
    </row>
    <row r="77" spans="1:9" x14ac:dyDescent="0.2">
      <c r="B77" s="4"/>
      <c r="C77" s="4"/>
      <c r="D77" s="4"/>
      <c r="E77" s="4"/>
      <c r="F77" s="3"/>
      <c r="G77" s="75"/>
      <c r="H77" s="76"/>
      <c r="I77" s="110"/>
    </row>
    <row r="78" spans="1:9" x14ac:dyDescent="0.2">
      <c r="B78" s="4"/>
      <c r="C78" s="4"/>
      <c r="D78" s="4"/>
      <c r="E78" s="4"/>
      <c r="F78" s="3"/>
      <c r="G78" s="75"/>
      <c r="H78" s="76"/>
      <c r="I78" s="110"/>
    </row>
    <row r="79" spans="1:9" x14ac:dyDescent="0.2">
      <c r="B79" s="4"/>
      <c r="C79" s="4"/>
      <c r="D79" s="4"/>
      <c r="E79" s="4"/>
      <c r="F79" s="3"/>
      <c r="G79" s="75"/>
      <c r="H79" s="76"/>
      <c r="I79" s="110"/>
    </row>
    <row r="80" spans="1:9" x14ac:dyDescent="0.2">
      <c r="B80" s="4"/>
      <c r="C80" s="4"/>
      <c r="D80" s="4"/>
      <c r="E80" s="4"/>
      <c r="F80" s="3"/>
      <c r="G80" s="75"/>
      <c r="H80" s="78"/>
      <c r="I80" s="110"/>
    </row>
    <row r="81" spans="2:9" x14ac:dyDescent="0.2">
      <c r="B81" s="4"/>
      <c r="C81" s="4"/>
      <c r="D81" s="4"/>
      <c r="E81" s="4"/>
      <c r="F81" s="3"/>
      <c r="G81" s="77"/>
      <c r="H81" s="1"/>
      <c r="I81" s="4"/>
    </row>
    <row r="82" spans="2:9" x14ac:dyDescent="0.2">
      <c r="B82" s="4"/>
      <c r="C82" s="4"/>
      <c r="D82" s="4"/>
      <c r="E82" s="4"/>
      <c r="F82" s="3"/>
      <c r="G82" s="4"/>
      <c r="H82" s="1"/>
      <c r="I82" s="4"/>
    </row>
    <row r="83" spans="2:9" x14ac:dyDescent="0.2">
      <c r="B83" s="4"/>
      <c r="C83" s="4"/>
      <c r="D83" s="4"/>
      <c r="E83" s="4"/>
      <c r="F83" s="3"/>
      <c r="G83" s="4"/>
      <c r="H83" s="1"/>
      <c r="I83" s="4"/>
    </row>
    <row r="84" spans="2:9" x14ac:dyDescent="0.2">
      <c r="B84" s="4"/>
      <c r="C84" s="4"/>
      <c r="D84" s="4"/>
      <c r="E84" s="4"/>
      <c r="F84" s="3"/>
      <c r="G84" s="4"/>
      <c r="H84" s="1"/>
      <c r="I84" s="4"/>
    </row>
    <row r="85" spans="2:9" x14ac:dyDescent="0.2">
      <c r="B85" s="4"/>
      <c r="C85" s="4"/>
      <c r="D85" s="4"/>
      <c r="E85" s="4"/>
      <c r="F85" s="3"/>
      <c r="G85" s="4"/>
      <c r="H85" s="1"/>
      <c r="I85" s="4"/>
    </row>
    <row r="86" spans="2:9" x14ac:dyDescent="0.2">
      <c r="B86" s="4"/>
      <c r="C86" s="4"/>
      <c r="D86" s="4"/>
      <c r="E86" s="4"/>
      <c r="F86" s="3"/>
      <c r="G86" s="4"/>
      <c r="H86" s="1"/>
    </row>
    <row r="87" spans="2:9" x14ac:dyDescent="0.2">
      <c r="B87" s="4"/>
      <c r="C87" s="4"/>
      <c r="D87" s="4"/>
      <c r="E87" s="4"/>
      <c r="F87" s="3"/>
      <c r="G87" s="4"/>
      <c r="H87" s="1"/>
    </row>
    <row r="88" spans="2:9" x14ac:dyDescent="0.2">
      <c r="B88" s="4"/>
      <c r="C88" s="4"/>
      <c r="D88" s="4"/>
      <c r="E88" s="4"/>
      <c r="F88" s="3"/>
      <c r="G88" s="4"/>
      <c r="H88" s="1"/>
    </row>
    <row r="89" spans="2:9" x14ac:dyDescent="0.2">
      <c r="B89" s="4"/>
      <c r="C89" s="4"/>
      <c r="D89" s="4"/>
      <c r="E89" s="4"/>
      <c r="F89" s="3"/>
      <c r="G89" s="4"/>
      <c r="H89" s="1"/>
    </row>
    <row r="90" spans="2:9" x14ac:dyDescent="0.2">
      <c r="B90" s="4"/>
      <c r="C90" s="4"/>
      <c r="D90" s="4"/>
      <c r="E90" s="4"/>
      <c r="F90" s="3"/>
      <c r="G90" s="4"/>
      <c r="H90" s="1"/>
    </row>
    <row r="91" spans="2:9" x14ac:dyDescent="0.2">
      <c r="B91" s="4"/>
      <c r="C91" s="4"/>
      <c r="D91" s="4"/>
      <c r="E91" s="4"/>
      <c r="F91" s="3"/>
      <c r="G91" s="4"/>
      <c r="H91" s="1"/>
    </row>
    <row r="92" spans="2:9" x14ac:dyDescent="0.2">
      <c r="B92" s="4"/>
      <c r="C92" s="4"/>
      <c r="D92" s="4"/>
      <c r="E92" s="4"/>
      <c r="F92" s="3"/>
      <c r="G92" s="4"/>
      <c r="H92" s="1"/>
    </row>
    <row r="93" spans="2:9" x14ac:dyDescent="0.2">
      <c r="B93" s="4"/>
      <c r="C93" s="4"/>
      <c r="D93" s="4"/>
      <c r="E93" s="4"/>
      <c r="F93" s="3"/>
      <c r="G93" s="4"/>
      <c r="H93" s="1"/>
    </row>
    <row r="94" spans="2:9" x14ac:dyDescent="0.2">
      <c r="B94" s="4"/>
      <c r="C94" s="4"/>
      <c r="D94" s="4"/>
      <c r="E94" s="4"/>
      <c r="F94" s="3"/>
      <c r="G94" s="4"/>
      <c r="H94" s="1"/>
    </row>
    <row r="95" spans="2:9" x14ac:dyDescent="0.2">
      <c r="B95" s="4"/>
      <c r="C95" s="4"/>
      <c r="D95" s="4"/>
      <c r="E95" s="4"/>
      <c r="F95" s="3"/>
      <c r="G95" s="4"/>
      <c r="H95" s="1"/>
    </row>
    <row r="96" spans="2:9" x14ac:dyDescent="0.2">
      <c r="B96" s="4"/>
      <c r="C96" s="4"/>
      <c r="D96" s="4"/>
      <c r="E96" s="4"/>
      <c r="F96" s="3"/>
      <c r="G96" s="4"/>
      <c r="H96" s="1"/>
    </row>
    <row r="97" spans="2:8" x14ac:dyDescent="0.2">
      <c r="B97" s="4"/>
      <c r="C97" s="4"/>
      <c r="D97" s="4"/>
      <c r="E97" s="4"/>
      <c r="F97" s="3"/>
      <c r="G97" s="4"/>
      <c r="H97" s="1"/>
    </row>
    <row r="98" spans="2:8" x14ac:dyDescent="0.2">
      <c r="B98" s="4"/>
      <c r="C98" s="4"/>
      <c r="D98" s="4"/>
      <c r="E98" s="4"/>
      <c r="F98" s="3"/>
      <c r="G98" s="4"/>
      <c r="H98" s="1"/>
    </row>
    <row r="99" spans="2:8" x14ac:dyDescent="0.2">
      <c r="B99" s="4"/>
      <c r="C99" s="4"/>
      <c r="D99" s="4"/>
      <c r="E99" s="4"/>
      <c r="F99" s="3"/>
      <c r="G99" s="4"/>
      <c r="H99" s="1"/>
    </row>
    <row r="100" spans="2:8" x14ac:dyDescent="0.2">
      <c r="B100" s="4"/>
      <c r="C100" s="4"/>
      <c r="D100" s="4"/>
      <c r="E100" s="4"/>
      <c r="F100" s="3"/>
      <c r="G100" s="4"/>
      <c r="H100" s="1"/>
    </row>
    <row r="101" spans="2:8" x14ac:dyDescent="0.2">
      <c r="B101" s="4"/>
      <c r="C101" s="4"/>
      <c r="D101" s="4"/>
      <c r="E101" s="4"/>
      <c r="F101" s="3"/>
      <c r="G101" s="4"/>
      <c r="H101" s="1"/>
    </row>
    <row r="102" spans="2:8" x14ac:dyDescent="0.2">
      <c r="B102" s="4"/>
      <c r="C102" s="4"/>
      <c r="D102" s="4"/>
      <c r="E102" s="4"/>
      <c r="F102" s="3"/>
      <c r="G102" s="4"/>
      <c r="H102" s="1"/>
    </row>
    <row r="103" spans="2:8" x14ac:dyDescent="0.2">
      <c r="B103" s="4"/>
      <c r="C103" s="4"/>
      <c r="D103" s="4"/>
      <c r="E103" s="4"/>
      <c r="F103" s="3"/>
      <c r="G103" s="4"/>
      <c r="H103" s="1"/>
    </row>
    <row r="104" spans="2:8" x14ac:dyDescent="0.2">
      <c r="B104" s="4"/>
      <c r="C104" s="4"/>
      <c r="D104" s="4"/>
      <c r="E104" s="4"/>
      <c r="F104" s="3"/>
      <c r="G104" s="4"/>
      <c r="H104" s="1"/>
    </row>
    <row r="105" spans="2:8" x14ac:dyDescent="0.2">
      <c r="B105" s="4"/>
      <c r="C105" s="4"/>
      <c r="D105" s="4"/>
      <c r="E105" s="4"/>
      <c r="F105" s="3"/>
      <c r="G105" s="4"/>
      <c r="H105" s="1"/>
    </row>
    <row r="106" spans="2:8" x14ac:dyDescent="0.2">
      <c r="B106" s="4"/>
      <c r="C106" s="4"/>
      <c r="D106" s="4"/>
      <c r="E106" s="4"/>
      <c r="F106" s="3"/>
      <c r="G106" s="4"/>
      <c r="H106" s="1"/>
    </row>
    <row r="107" spans="2:8" x14ac:dyDescent="0.2">
      <c r="B107" s="4"/>
      <c r="C107" s="4"/>
      <c r="D107" s="4"/>
      <c r="E107" s="4"/>
      <c r="F107" s="3"/>
      <c r="G107" s="4"/>
      <c r="H107" s="1"/>
    </row>
    <row r="108" spans="2:8" x14ac:dyDescent="0.2">
      <c r="B108" s="4"/>
      <c r="C108" s="4"/>
      <c r="D108" s="4"/>
      <c r="E108" s="4"/>
      <c r="F108" s="3"/>
      <c r="G108" s="4"/>
      <c r="H108" s="1"/>
    </row>
    <row r="109" spans="2:8" x14ac:dyDescent="0.2">
      <c r="B109" s="4"/>
      <c r="C109" s="4"/>
      <c r="D109" s="4"/>
      <c r="E109" s="4"/>
      <c r="F109" s="3"/>
      <c r="G109" s="4"/>
      <c r="H109" s="1"/>
    </row>
    <row r="110" spans="2:8" x14ac:dyDescent="0.2">
      <c r="B110" s="4"/>
      <c r="C110" s="4"/>
      <c r="D110" s="4"/>
      <c r="E110" s="4"/>
      <c r="F110" s="3"/>
      <c r="G110" s="4"/>
      <c r="H110" s="1"/>
    </row>
    <row r="111" spans="2:8" x14ac:dyDescent="0.2">
      <c r="B111" s="4"/>
      <c r="C111" s="4"/>
      <c r="D111" s="4"/>
      <c r="E111" s="4"/>
      <c r="F111" s="3"/>
      <c r="G111" s="4"/>
      <c r="H111" s="1"/>
    </row>
    <row r="112" spans="2:8" x14ac:dyDescent="0.2">
      <c r="B112" s="4"/>
      <c r="C112" s="4"/>
      <c r="D112" s="4"/>
      <c r="E112" s="4"/>
      <c r="F112" s="3"/>
      <c r="G112" s="4"/>
      <c r="H112" s="1"/>
    </row>
    <row r="113" spans="1:8" x14ac:dyDescent="0.2">
      <c r="B113" s="4"/>
      <c r="C113" s="4"/>
      <c r="D113" s="4"/>
      <c r="E113" s="4"/>
      <c r="F113" s="3"/>
      <c r="G113" s="4"/>
      <c r="H113" s="1"/>
    </row>
    <row r="114" spans="1:8" x14ac:dyDescent="0.2">
      <c r="B114" s="4"/>
      <c r="C114" s="4"/>
      <c r="D114" s="4"/>
      <c r="E114" s="4"/>
      <c r="F114" s="3"/>
      <c r="G114" s="4"/>
      <c r="H114" s="1"/>
    </row>
    <row r="115" spans="1:8" x14ac:dyDescent="0.2">
      <c r="B115" s="4"/>
      <c r="C115" s="4"/>
      <c r="D115" s="4"/>
      <c r="E115" s="4"/>
      <c r="F115" s="3"/>
      <c r="G115" s="4"/>
      <c r="H115" s="1"/>
    </row>
    <row r="116" spans="1:8" x14ac:dyDescent="0.2">
      <c r="A116" s="24"/>
      <c r="F116" s="7"/>
    </row>
    <row r="117" spans="1:8" x14ac:dyDescent="0.2">
      <c r="A117" s="24"/>
      <c r="F117" s="7"/>
    </row>
    <row r="118" spans="1:8" x14ac:dyDescent="0.2">
      <c r="A118" s="24"/>
      <c r="F118" s="7"/>
    </row>
    <row r="119" spans="1:8" x14ac:dyDescent="0.2">
      <c r="A119" s="24"/>
      <c r="F119" s="7"/>
    </row>
    <row r="120" spans="1:8" x14ac:dyDescent="0.2">
      <c r="A120" s="24"/>
      <c r="F120" s="7"/>
    </row>
    <row r="121" spans="1:8" x14ac:dyDescent="0.2">
      <c r="A121" s="24"/>
      <c r="F121" s="7"/>
    </row>
    <row r="122" spans="1:8" x14ac:dyDescent="0.2">
      <c r="A122" s="24"/>
      <c r="F122" s="7"/>
    </row>
    <row r="123" spans="1:8" x14ac:dyDescent="0.2">
      <c r="A123" s="24"/>
      <c r="F123" s="7"/>
    </row>
    <row r="124" spans="1:8" x14ac:dyDescent="0.2">
      <c r="A124" s="24"/>
      <c r="F124" s="7"/>
    </row>
    <row r="125" spans="1:8" x14ac:dyDescent="0.2">
      <c r="A125" s="24"/>
      <c r="F125" s="7"/>
    </row>
    <row r="126" spans="1:8" x14ac:dyDescent="0.2">
      <c r="A126" s="24"/>
      <c r="F126" s="7"/>
    </row>
    <row r="127" spans="1:8" x14ac:dyDescent="0.2">
      <c r="A127" s="24"/>
      <c r="F127" s="7"/>
    </row>
    <row r="128" spans="1:8" x14ac:dyDescent="0.2">
      <c r="A128" s="24"/>
      <c r="F128" s="7"/>
    </row>
    <row r="129" spans="1:6" x14ac:dyDescent="0.2">
      <c r="A129" s="24"/>
      <c r="F129" s="7"/>
    </row>
    <row r="130" spans="1:6" x14ac:dyDescent="0.2">
      <c r="A130" s="24"/>
      <c r="F130" s="7"/>
    </row>
    <row r="131" spans="1:6" x14ac:dyDescent="0.2">
      <c r="A131" s="24"/>
      <c r="F131" s="7"/>
    </row>
    <row r="132" spans="1:6" x14ac:dyDescent="0.2">
      <c r="A132" s="24"/>
      <c r="F132" s="7"/>
    </row>
    <row r="133" spans="1:6" x14ac:dyDescent="0.2">
      <c r="A133" s="24"/>
      <c r="F133" s="7"/>
    </row>
    <row r="134" spans="1:6" x14ac:dyDescent="0.2">
      <c r="A134" s="24"/>
      <c r="F134" s="7"/>
    </row>
    <row r="135" spans="1:6" x14ac:dyDescent="0.2">
      <c r="A135" s="24"/>
      <c r="F135" s="7"/>
    </row>
    <row r="136" spans="1:6" x14ac:dyDescent="0.2">
      <c r="A136" s="24"/>
      <c r="F136" s="7"/>
    </row>
    <row r="137" spans="1:6" x14ac:dyDescent="0.2">
      <c r="A137" s="24"/>
      <c r="F137" s="7"/>
    </row>
    <row r="138" spans="1:6" x14ac:dyDescent="0.2">
      <c r="A138" s="24"/>
      <c r="F138" s="7"/>
    </row>
    <row r="139" spans="1:6" x14ac:dyDescent="0.2">
      <c r="A139" s="24"/>
      <c r="F139" s="7"/>
    </row>
    <row r="140" spans="1:6" x14ac:dyDescent="0.2">
      <c r="A140" s="24"/>
      <c r="F140" s="7"/>
    </row>
    <row r="141" spans="1:6" x14ac:dyDescent="0.2">
      <c r="A141" s="24"/>
      <c r="F141" s="7"/>
    </row>
    <row r="142" spans="1:6" x14ac:dyDescent="0.2">
      <c r="A142" s="24"/>
      <c r="F142" s="7"/>
    </row>
    <row r="143" spans="1:6" x14ac:dyDescent="0.2">
      <c r="A143" s="24"/>
      <c r="F143" s="7"/>
    </row>
    <row r="144" spans="1:6" x14ac:dyDescent="0.2">
      <c r="A144" s="24"/>
      <c r="F144" s="7"/>
    </row>
    <row r="145" spans="1:6" x14ac:dyDescent="0.2">
      <c r="A145" s="24"/>
      <c r="F145" s="7"/>
    </row>
    <row r="146" spans="1:6" x14ac:dyDescent="0.2">
      <c r="A146" s="24"/>
      <c r="F146" s="7"/>
    </row>
    <row r="147" spans="1:6" x14ac:dyDescent="0.2">
      <c r="A147" s="24"/>
      <c r="F147" s="7"/>
    </row>
    <row r="148" spans="1:6" x14ac:dyDescent="0.2">
      <c r="A148" s="24"/>
      <c r="F148" s="7"/>
    </row>
    <row r="149" spans="1:6" x14ac:dyDescent="0.2">
      <c r="A149" s="24"/>
      <c r="F149" s="7"/>
    </row>
    <row r="150" spans="1:6" x14ac:dyDescent="0.2">
      <c r="A150" s="24"/>
      <c r="F150" s="7"/>
    </row>
    <row r="151" spans="1:6" x14ac:dyDescent="0.2">
      <c r="A151" s="24"/>
      <c r="F151" s="7"/>
    </row>
    <row r="152" spans="1:6" x14ac:dyDescent="0.2">
      <c r="A152" s="24"/>
      <c r="F152" s="7"/>
    </row>
    <row r="153" spans="1:6" x14ac:dyDescent="0.2">
      <c r="A153" s="24"/>
      <c r="F153" s="7"/>
    </row>
    <row r="154" spans="1:6" x14ac:dyDescent="0.2">
      <c r="A154" s="24"/>
      <c r="F154" s="7"/>
    </row>
    <row r="155" spans="1:6" x14ac:dyDescent="0.2">
      <c r="A155" s="24"/>
      <c r="F155" s="7"/>
    </row>
    <row r="156" spans="1:6" x14ac:dyDescent="0.2">
      <c r="A156" s="24"/>
      <c r="F156" s="7"/>
    </row>
    <row r="157" spans="1:6" x14ac:dyDescent="0.2">
      <c r="A157" s="24"/>
      <c r="F157" s="7"/>
    </row>
    <row r="158" spans="1:6" x14ac:dyDescent="0.2">
      <c r="A158" s="24"/>
      <c r="F158" s="7"/>
    </row>
    <row r="159" spans="1:6" x14ac:dyDescent="0.2">
      <c r="A159" s="24"/>
      <c r="F159" s="7"/>
    </row>
    <row r="160" spans="1:6" x14ac:dyDescent="0.2">
      <c r="A160" s="24"/>
      <c r="F160" s="7"/>
    </row>
    <row r="161" spans="1:6" x14ac:dyDescent="0.2">
      <c r="A161" s="24"/>
      <c r="F161" s="7"/>
    </row>
    <row r="162" spans="1:6" x14ac:dyDescent="0.2">
      <c r="A162" s="24"/>
      <c r="F162" s="7"/>
    </row>
    <row r="163" spans="1:6" x14ac:dyDescent="0.2">
      <c r="A163" s="24"/>
      <c r="F163" s="7"/>
    </row>
    <row r="164" spans="1:6" x14ac:dyDescent="0.2">
      <c r="A164" s="24"/>
      <c r="F164" s="7"/>
    </row>
    <row r="165" spans="1:6" x14ac:dyDescent="0.2">
      <c r="A165" s="24"/>
      <c r="F165" s="7"/>
    </row>
    <row r="166" spans="1:6" x14ac:dyDescent="0.2">
      <c r="A166" s="24"/>
      <c r="F166" s="7"/>
    </row>
    <row r="167" spans="1:6" x14ac:dyDescent="0.2">
      <c r="A167" s="24"/>
      <c r="F167" s="7"/>
    </row>
    <row r="168" spans="1:6" x14ac:dyDescent="0.2">
      <c r="A168" s="24"/>
      <c r="F168" s="7"/>
    </row>
    <row r="169" spans="1:6" x14ac:dyDescent="0.2">
      <c r="A169" s="24"/>
      <c r="F169" s="7"/>
    </row>
    <row r="170" spans="1:6" x14ac:dyDescent="0.2">
      <c r="A170" s="24"/>
      <c r="F170" s="7"/>
    </row>
    <row r="171" spans="1:6" x14ac:dyDescent="0.2">
      <c r="A171" s="24"/>
      <c r="F171" s="7"/>
    </row>
    <row r="172" spans="1:6" x14ac:dyDescent="0.2">
      <c r="A172" s="24"/>
      <c r="F172" s="7"/>
    </row>
    <row r="173" spans="1:6" x14ac:dyDescent="0.2">
      <c r="A173" s="24"/>
      <c r="F173" s="7"/>
    </row>
    <row r="174" spans="1:6" x14ac:dyDescent="0.2">
      <c r="A174" s="24"/>
      <c r="F174" s="7"/>
    </row>
    <row r="175" spans="1:6" x14ac:dyDescent="0.2">
      <c r="A175" s="24"/>
      <c r="F175" s="7"/>
    </row>
    <row r="176" spans="1:6" x14ac:dyDescent="0.2">
      <c r="A176" s="24"/>
      <c r="F176" s="7"/>
    </row>
    <row r="177" spans="1:6" x14ac:dyDescent="0.2">
      <c r="A177" s="24"/>
      <c r="F177" s="7"/>
    </row>
    <row r="178" spans="1:6" x14ac:dyDescent="0.2">
      <c r="A178" s="24"/>
      <c r="F178" s="7"/>
    </row>
    <row r="179" spans="1:6" x14ac:dyDescent="0.2">
      <c r="A179" s="24"/>
      <c r="F179" s="7"/>
    </row>
    <row r="180" spans="1:6" x14ac:dyDescent="0.2">
      <c r="A180" s="24"/>
      <c r="F180" s="7"/>
    </row>
    <row r="181" spans="1:6" x14ac:dyDescent="0.2">
      <c r="A181" s="24"/>
      <c r="F181" s="7"/>
    </row>
    <row r="182" spans="1:6" x14ac:dyDescent="0.2">
      <c r="A182" s="24"/>
      <c r="F182" s="7"/>
    </row>
    <row r="183" spans="1:6" x14ac:dyDescent="0.2">
      <c r="A183" s="24"/>
      <c r="F183" s="7"/>
    </row>
    <row r="184" spans="1:6" x14ac:dyDescent="0.2">
      <c r="A184" s="24"/>
      <c r="F184" s="7"/>
    </row>
    <row r="185" spans="1:6" x14ac:dyDescent="0.2">
      <c r="A185" s="24"/>
      <c r="F185" s="7"/>
    </row>
    <row r="186" spans="1:6" x14ac:dyDescent="0.2">
      <c r="A186" s="24"/>
      <c r="F186" s="7"/>
    </row>
    <row r="187" spans="1:6" x14ac:dyDescent="0.2">
      <c r="A187" s="24"/>
      <c r="F187" s="7"/>
    </row>
    <row r="188" spans="1:6" x14ac:dyDescent="0.2">
      <c r="A188" s="24"/>
      <c r="F188" s="7"/>
    </row>
    <row r="189" spans="1:6" x14ac:dyDescent="0.2">
      <c r="A189" s="24"/>
      <c r="F189" s="7"/>
    </row>
    <row r="190" spans="1:6" x14ac:dyDescent="0.2">
      <c r="A190" s="24"/>
      <c r="F190" s="7"/>
    </row>
    <row r="191" spans="1:6" x14ac:dyDescent="0.2">
      <c r="A191" s="24"/>
      <c r="F191" s="7"/>
    </row>
    <row r="192" spans="1:6" x14ac:dyDescent="0.2">
      <c r="A192" s="24"/>
      <c r="F192" s="7"/>
    </row>
    <row r="193" spans="1:6" x14ac:dyDescent="0.2">
      <c r="A193" s="24"/>
      <c r="F193" s="7"/>
    </row>
    <row r="194" spans="1:6" x14ac:dyDescent="0.2">
      <c r="A194" s="24"/>
      <c r="F194" s="7"/>
    </row>
    <row r="195" spans="1:6" x14ac:dyDescent="0.2">
      <c r="A195" s="24"/>
      <c r="F195" s="7"/>
    </row>
    <row r="196" spans="1:6" x14ac:dyDescent="0.2">
      <c r="A196" s="24"/>
      <c r="F196" s="7"/>
    </row>
    <row r="197" spans="1:6" x14ac:dyDescent="0.2">
      <c r="A197" s="24"/>
      <c r="F197" s="7"/>
    </row>
    <row r="198" spans="1:6" x14ac:dyDescent="0.2">
      <c r="A198" s="24"/>
      <c r="F198" s="7"/>
    </row>
    <row r="199" spans="1:6" x14ac:dyDescent="0.2">
      <c r="A199" s="24"/>
      <c r="F199" s="7"/>
    </row>
    <row r="200" spans="1:6" x14ac:dyDescent="0.2">
      <c r="A200" s="25"/>
      <c r="F200" s="7"/>
    </row>
    <row r="201" spans="1:6" x14ac:dyDescent="0.2">
      <c r="F201" s="7"/>
    </row>
    <row r="202" spans="1:6" x14ac:dyDescent="0.2">
      <c r="F202" s="7"/>
    </row>
    <row r="203" spans="1:6" x14ac:dyDescent="0.2">
      <c r="F203" s="7"/>
    </row>
    <row r="204" spans="1:6" x14ac:dyDescent="0.2">
      <c r="F204" s="7"/>
    </row>
    <row r="205" spans="1:6" x14ac:dyDescent="0.2">
      <c r="F205" s="7"/>
    </row>
    <row r="206" spans="1:6" x14ac:dyDescent="0.2">
      <c r="F206" s="7"/>
    </row>
    <row r="207" spans="1:6" x14ac:dyDescent="0.2">
      <c r="F207" s="7"/>
    </row>
    <row r="208" spans="1:6" x14ac:dyDescent="0.2">
      <c r="F208" s="7"/>
    </row>
    <row r="209" spans="6:6" x14ac:dyDescent="0.2">
      <c r="F209" s="7"/>
    </row>
    <row r="210" spans="6:6" x14ac:dyDescent="0.2">
      <c r="F210" s="7"/>
    </row>
    <row r="211" spans="6:6" x14ac:dyDescent="0.2">
      <c r="F211" s="7"/>
    </row>
    <row r="212" spans="6:6" x14ac:dyDescent="0.2">
      <c r="F212" s="7"/>
    </row>
    <row r="213" spans="6:6" x14ac:dyDescent="0.2">
      <c r="F213" s="7"/>
    </row>
    <row r="214" spans="6:6" x14ac:dyDescent="0.2">
      <c r="F214" s="7"/>
    </row>
    <row r="215" spans="6:6" x14ac:dyDescent="0.2">
      <c r="F215" s="7"/>
    </row>
    <row r="216" spans="6:6" x14ac:dyDescent="0.2">
      <c r="F216" s="7"/>
    </row>
    <row r="217" spans="6:6" x14ac:dyDescent="0.2">
      <c r="F217" s="7"/>
    </row>
    <row r="218" spans="6:6" x14ac:dyDescent="0.2">
      <c r="F218" s="7"/>
    </row>
    <row r="219" spans="6:6" x14ac:dyDescent="0.2">
      <c r="F219" s="7"/>
    </row>
    <row r="220" spans="6:6" x14ac:dyDescent="0.2">
      <c r="F220" s="7"/>
    </row>
    <row r="221" spans="6:6" x14ac:dyDescent="0.2">
      <c r="F221" s="7"/>
    </row>
    <row r="222" spans="6:6" x14ac:dyDescent="0.2">
      <c r="F222" s="7"/>
    </row>
    <row r="223" spans="6:6" x14ac:dyDescent="0.2">
      <c r="F223" s="7"/>
    </row>
    <row r="224" spans="6:6" x14ac:dyDescent="0.2">
      <c r="F224" s="7"/>
    </row>
    <row r="225" spans="6:6" x14ac:dyDescent="0.2">
      <c r="F225" s="7"/>
    </row>
    <row r="226" spans="6:6" x14ac:dyDescent="0.2">
      <c r="F226" s="7"/>
    </row>
    <row r="227" spans="6:6" x14ac:dyDescent="0.2">
      <c r="F227" s="7"/>
    </row>
    <row r="228" spans="6:6" x14ac:dyDescent="0.2">
      <c r="F228" s="7"/>
    </row>
    <row r="229" spans="6:6" x14ac:dyDescent="0.2">
      <c r="F229" s="7"/>
    </row>
    <row r="230" spans="6:6" x14ac:dyDescent="0.2">
      <c r="F230" s="7"/>
    </row>
    <row r="231" spans="6:6" x14ac:dyDescent="0.2">
      <c r="F231" s="7"/>
    </row>
    <row r="232" spans="6:6" x14ac:dyDescent="0.2">
      <c r="F232" s="7"/>
    </row>
    <row r="233" spans="6:6" x14ac:dyDescent="0.2">
      <c r="F233" s="7"/>
    </row>
    <row r="234" spans="6:6" x14ac:dyDescent="0.2">
      <c r="F234" s="7"/>
    </row>
    <row r="235" spans="6:6" x14ac:dyDescent="0.2">
      <c r="F235" s="7"/>
    </row>
    <row r="236" spans="6:6" x14ac:dyDescent="0.2">
      <c r="F236" s="7"/>
    </row>
    <row r="237" spans="6:6" x14ac:dyDescent="0.2">
      <c r="F237" s="7"/>
    </row>
    <row r="238" spans="6:6" x14ac:dyDescent="0.2">
      <c r="F238" s="7"/>
    </row>
    <row r="239" spans="6:6" x14ac:dyDescent="0.2">
      <c r="F239" s="7"/>
    </row>
    <row r="240" spans="6:6" x14ac:dyDescent="0.2">
      <c r="F240" s="7"/>
    </row>
    <row r="241" spans="6:6" x14ac:dyDescent="0.2">
      <c r="F241" s="7"/>
    </row>
    <row r="242" spans="6:6" x14ac:dyDescent="0.2">
      <c r="F242" s="7"/>
    </row>
    <row r="243" spans="6:6" x14ac:dyDescent="0.2">
      <c r="F243" s="7"/>
    </row>
    <row r="244" spans="6:6" x14ac:dyDescent="0.2">
      <c r="F244" s="7"/>
    </row>
    <row r="245" spans="6:6" x14ac:dyDescent="0.2">
      <c r="F245" s="7"/>
    </row>
    <row r="246" spans="6:6" x14ac:dyDescent="0.2">
      <c r="F246" s="7"/>
    </row>
    <row r="247" spans="6:6" x14ac:dyDescent="0.2">
      <c r="F247" s="7"/>
    </row>
    <row r="248" spans="6:6" x14ac:dyDescent="0.2">
      <c r="F248" s="7"/>
    </row>
    <row r="249" spans="6:6" x14ac:dyDescent="0.2">
      <c r="F249" s="7"/>
    </row>
    <row r="250" spans="6:6" x14ac:dyDescent="0.2">
      <c r="F250" s="7"/>
    </row>
    <row r="251" spans="6:6" x14ac:dyDescent="0.2">
      <c r="F251" s="7"/>
    </row>
    <row r="252" spans="6:6" x14ac:dyDescent="0.2">
      <c r="F252" s="7"/>
    </row>
    <row r="253" spans="6:6" x14ac:dyDescent="0.2">
      <c r="F253" s="7"/>
    </row>
    <row r="254" spans="6:6" x14ac:dyDescent="0.2">
      <c r="F254" s="7"/>
    </row>
    <row r="255" spans="6:6" x14ac:dyDescent="0.2">
      <c r="F255" s="7"/>
    </row>
    <row r="256" spans="6:6" x14ac:dyDescent="0.2">
      <c r="F256" s="7"/>
    </row>
    <row r="257" spans="6:6" x14ac:dyDescent="0.2">
      <c r="F257" s="7"/>
    </row>
    <row r="258" spans="6:6" x14ac:dyDescent="0.2">
      <c r="F258" s="7"/>
    </row>
    <row r="259" spans="6:6" x14ac:dyDescent="0.2">
      <c r="F259" s="7"/>
    </row>
    <row r="260" spans="6:6" x14ac:dyDescent="0.2">
      <c r="F260" s="7"/>
    </row>
    <row r="261" spans="6:6" x14ac:dyDescent="0.2">
      <c r="F261" s="7"/>
    </row>
    <row r="262" spans="6:6" x14ac:dyDescent="0.2">
      <c r="F262" s="7"/>
    </row>
    <row r="263" spans="6:6" x14ac:dyDescent="0.2">
      <c r="F263" s="7"/>
    </row>
    <row r="264" spans="6:6" x14ac:dyDescent="0.2">
      <c r="F264" s="7"/>
    </row>
    <row r="265" spans="6:6" x14ac:dyDescent="0.2">
      <c r="F265" s="7"/>
    </row>
    <row r="266" spans="6:6" x14ac:dyDescent="0.2">
      <c r="F266" s="7"/>
    </row>
    <row r="267" spans="6:6" x14ac:dyDescent="0.2">
      <c r="F267" s="7"/>
    </row>
    <row r="268" spans="6:6" x14ac:dyDescent="0.2">
      <c r="F268" s="7"/>
    </row>
    <row r="269" spans="6:6" x14ac:dyDescent="0.2">
      <c r="F269" s="7"/>
    </row>
    <row r="270" spans="6:6" x14ac:dyDescent="0.2">
      <c r="F270" s="7"/>
    </row>
    <row r="271" spans="6:6" x14ac:dyDescent="0.2">
      <c r="F271" s="7"/>
    </row>
    <row r="272" spans="6:6" x14ac:dyDescent="0.2">
      <c r="F272" s="7"/>
    </row>
    <row r="273" spans="6:6" x14ac:dyDescent="0.2">
      <c r="F273" s="7"/>
    </row>
    <row r="274" spans="6:6" x14ac:dyDescent="0.2">
      <c r="F274" s="7"/>
    </row>
    <row r="275" spans="6:6" x14ac:dyDescent="0.2">
      <c r="F275" s="7"/>
    </row>
    <row r="276" spans="6:6" x14ac:dyDescent="0.2">
      <c r="F276" s="7"/>
    </row>
    <row r="277" spans="6:6" x14ac:dyDescent="0.2">
      <c r="F277" s="7"/>
    </row>
    <row r="278" spans="6:6" x14ac:dyDescent="0.2">
      <c r="F278" s="7"/>
    </row>
    <row r="279" spans="6:6" x14ac:dyDescent="0.2">
      <c r="F279" s="7"/>
    </row>
    <row r="280" spans="6:6" x14ac:dyDescent="0.2">
      <c r="F280" s="7"/>
    </row>
    <row r="281" spans="6:6" x14ac:dyDescent="0.2">
      <c r="F281" s="7"/>
    </row>
    <row r="282" spans="6:6" x14ac:dyDescent="0.2">
      <c r="F282" s="7"/>
    </row>
    <row r="283" spans="6:6" x14ac:dyDescent="0.2">
      <c r="F283" s="7"/>
    </row>
    <row r="284" spans="6:6" x14ac:dyDescent="0.2">
      <c r="F284" s="7"/>
    </row>
    <row r="285" spans="6:6" x14ac:dyDescent="0.2">
      <c r="F285" s="7"/>
    </row>
    <row r="286" spans="6:6" x14ac:dyDescent="0.2">
      <c r="F286" s="7"/>
    </row>
    <row r="287" spans="6:6" x14ac:dyDescent="0.2">
      <c r="F287" s="7"/>
    </row>
    <row r="288" spans="6:6" x14ac:dyDescent="0.2">
      <c r="F288" s="7"/>
    </row>
    <row r="289" spans="6:6" x14ac:dyDescent="0.2">
      <c r="F289" s="7"/>
    </row>
    <row r="290" spans="6:6" x14ac:dyDescent="0.2">
      <c r="F290" s="7"/>
    </row>
    <row r="291" spans="6:6" x14ac:dyDescent="0.2">
      <c r="F291" s="7"/>
    </row>
    <row r="292" spans="6:6" x14ac:dyDescent="0.2">
      <c r="F292" s="7"/>
    </row>
    <row r="293" spans="6:6" x14ac:dyDescent="0.2">
      <c r="F293" s="7"/>
    </row>
    <row r="294" spans="6:6" x14ac:dyDescent="0.2">
      <c r="F294" s="7"/>
    </row>
    <row r="295" spans="6:6" x14ac:dyDescent="0.2">
      <c r="F295" s="7"/>
    </row>
    <row r="296" spans="6:6" x14ac:dyDescent="0.2">
      <c r="F296" s="7"/>
    </row>
    <row r="297" spans="6:6" x14ac:dyDescent="0.2">
      <c r="F297" s="7"/>
    </row>
    <row r="298" spans="6:6" x14ac:dyDescent="0.2">
      <c r="F298" s="7"/>
    </row>
    <row r="299" spans="6:6" x14ac:dyDescent="0.2">
      <c r="F299" s="7"/>
    </row>
    <row r="300" spans="6:6" x14ac:dyDescent="0.2">
      <c r="F300" s="7"/>
    </row>
    <row r="301" spans="6:6" x14ac:dyDescent="0.2">
      <c r="F301" s="7"/>
    </row>
    <row r="302" spans="6:6" x14ac:dyDescent="0.2">
      <c r="F302" s="7"/>
    </row>
    <row r="303" spans="6:6" x14ac:dyDescent="0.2">
      <c r="F303" s="7"/>
    </row>
    <row r="304" spans="6:6" x14ac:dyDescent="0.2">
      <c r="F304" s="7"/>
    </row>
    <row r="305" spans="6:6" x14ac:dyDescent="0.2">
      <c r="F305" s="7"/>
    </row>
    <row r="306" spans="6:6" x14ac:dyDescent="0.2">
      <c r="F306" s="7"/>
    </row>
    <row r="307" spans="6:6" x14ac:dyDescent="0.2">
      <c r="F307" s="7"/>
    </row>
    <row r="308" spans="6:6" x14ac:dyDescent="0.2">
      <c r="F308" s="7"/>
    </row>
    <row r="309" spans="6:6" x14ac:dyDescent="0.2">
      <c r="F309" s="7"/>
    </row>
    <row r="310" spans="6:6" x14ac:dyDescent="0.2">
      <c r="F310" s="7"/>
    </row>
    <row r="311" spans="6:6" x14ac:dyDescent="0.2">
      <c r="F311" s="7"/>
    </row>
    <row r="312" spans="6:6" x14ac:dyDescent="0.2">
      <c r="F312" s="7"/>
    </row>
    <row r="313" spans="6:6" x14ac:dyDescent="0.2">
      <c r="F313" s="7"/>
    </row>
    <row r="314" spans="6:6" x14ac:dyDescent="0.2">
      <c r="F314" s="7"/>
    </row>
    <row r="315" spans="6:6" x14ac:dyDescent="0.2">
      <c r="F315" s="7"/>
    </row>
    <row r="316" spans="6:6" x14ac:dyDescent="0.2">
      <c r="F316" s="7"/>
    </row>
    <row r="317" spans="6:6" x14ac:dyDescent="0.2">
      <c r="F317" s="7"/>
    </row>
    <row r="318" spans="6:6" x14ac:dyDescent="0.2">
      <c r="F318" s="7"/>
    </row>
    <row r="319" spans="6:6" x14ac:dyDescent="0.2">
      <c r="F319" s="7"/>
    </row>
    <row r="320" spans="6:6" x14ac:dyDescent="0.2">
      <c r="F320" s="7"/>
    </row>
    <row r="321" spans="6:6" x14ac:dyDescent="0.2">
      <c r="F321" s="7"/>
    </row>
    <row r="322" spans="6:6" x14ac:dyDescent="0.2">
      <c r="F322" s="7"/>
    </row>
    <row r="323" spans="6:6" x14ac:dyDescent="0.2">
      <c r="F323" s="7"/>
    </row>
    <row r="324" spans="6:6" x14ac:dyDescent="0.2">
      <c r="F324" s="7"/>
    </row>
    <row r="325" spans="6:6" x14ac:dyDescent="0.2">
      <c r="F325" s="7"/>
    </row>
    <row r="326" spans="6:6" x14ac:dyDescent="0.2">
      <c r="F326" s="7"/>
    </row>
    <row r="327" spans="6:6" x14ac:dyDescent="0.2">
      <c r="F327" s="7"/>
    </row>
    <row r="328" spans="6:6" x14ac:dyDescent="0.2">
      <c r="F328" s="7"/>
    </row>
  </sheetData>
  <mergeCells count="10">
    <mergeCell ref="I63:I66"/>
    <mergeCell ref="K14:L14"/>
    <mergeCell ref="K15:L15"/>
    <mergeCell ref="K38:L38"/>
    <mergeCell ref="I5:I24"/>
    <mergeCell ref="B1:G1"/>
    <mergeCell ref="I45:I62"/>
    <mergeCell ref="B3:G3"/>
    <mergeCell ref="B2:G2"/>
    <mergeCell ref="B43:G43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7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LOCAZIONI</vt:lpstr>
      <vt:lpstr>LOCAZIONI!Area_stampa</vt:lpstr>
    </vt:vector>
  </TitlesOfParts>
  <Company>ASS4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ASS4</dc:creator>
  <cp:lastModifiedBy>Tognon Paola</cp:lastModifiedBy>
  <cp:lastPrinted>2025-09-26T07:00:33Z</cp:lastPrinted>
  <dcterms:created xsi:type="dcterms:W3CDTF">2009-11-06T10:47:30Z</dcterms:created>
  <dcterms:modified xsi:type="dcterms:W3CDTF">2025-09-30T12:00:12Z</dcterms:modified>
</cp:coreProperties>
</file>